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0" hidden="1">Sheet1!$A$5:$U$153</definedName>
    <definedName name="_xlnm.Print_Titles" localSheetId="0">Sheet1!$3:$5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<sst xmlns="http://schemas.openxmlformats.org/spreadsheetml/2006/main" count="1876" uniqueCount="792">
  <si>
    <t>附件</t>
  </si>
  <si>
    <t>花垣县2024年度财政衔接推进乡村振兴补助资金（第一批）项目计划表</t>
  </si>
  <si>
    <t>序号</t>
  </si>
  <si>
    <t>项目类别</t>
  </si>
  <si>
    <t>乡镇</t>
  </si>
  <si>
    <t>村</t>
  </si>
  <si>
    <t>项目名称</t>
  </si>
  <si>
    <t>建设性质</t>
  </si>
  <si>
    <t>实施地点</t>
  </si>
  <si>
    <t>时间进度</t>
  </si>
  <si>
    <t>责任单位</t>
  </si>
  <si>
    <t>建设内容及规模</t>
  </si>
  <si>
    <t>资金规模和筹资方式</t>
  </si>
  <si>
    <t>补助标准</t>
  </si>
  <si>
    <t>受益对象</t>
  </si>
  <si>
    <t>绩效目标</t>
  </si>
  <si>
    <t>联农带农机制</t>
  </si>
  <si>
    <t>备注</t>
  </si>
  <si>
    <t>项目类型</t>
  </si>
  <si>
    <t>二级项目类型</t>
  </si>
  <si>
    <t>项目子类型</t>
  </si>
  <si>
    <t>计划开
工时间</t>
  </si>
  <si>
    <t>计划完工时间</t>
  </si>
  <si>
    <t>项目预算总投资
（万元）</t>
  </si>
  <si>
    <t>其中</t>
  </si>
  <si>
    <t>财政资金（万元）</t>
  </si>
  <si>
    <t>其他资金（万元）</t>
  </si>
  <si>
    <t>合计</t>
  </si>
  <si>
    <t xml:space="preserve">  一、巩固拓展脱贫攻坚成果任务</t>
  </si>
  <si>
    <t xml:space="preserve">  （一）产业发展</t>
  </si>
  <si>
    <t xml:space="preserve">  1.黄牛产业</t>
  </si>
  <si>
    <t>产业发展</t>
  </si>
  <si>
    <t>金融保险配套项目</t>
  </si>
  <si>
    <t>新型经营主体贷款贴息</t>
  </si>
  <si>
    <t>/</t>
  </si>
  <si>
    <t>花垣县黄牛养殖贷款贴息项目</t>
  </si>
  <si>
    <t>新建</t>
  </si>
  <si>
    <t>全县12个乡镇</t>
  </si>
  <si>
    <t>县畜牧水产事务中心</t>
  </si>
  <si>
    <t>按要求完成5000万元左右的黄牛产业贷，并按银行利率进行贴息。</t>
  </si>
  <si>
    <t>按银行年基准利率贴息</t>
  </si>
  <si>
    <t>受益户数50户4086人，其中脱贫户数（含监测对象户数）126户420人</t>
  </si>
  <si>
    <t>为湘西黄牛养殖户减少投资成本，调动投产积极性</t>
  </si>
  <si>
    <t>带动生产、其他</t>
  </si>
  <si>
    <t>生产项目</t>
  </si>
  <si>
    <t>养殖业基地</t>
  </si>
  <si>
    <t>花垣镇</t>
  </si>
  <si>
    <t>老王寨村</t>
  </si>
  <si>
    <t>花垣镇老王寨村牧草种植项目</t>
  </si>
  <si>
    <t>续建</t>
  </si>
  <si>
    <t>种植共380亩青贮玉米牧草</t>
  </si>
  <si>
    <t>按实际情况定</t>
  </si>
  <si>
    <t>全村370户1508人，其中脱贫户数（含监测对象户数）138户523人</t>
  </si>
  <si>
    <t>项目建成后，至少能为6个村集体黄牛养殖减少成本，提高村集体发展产业积极性</t>
  </si>
  <si>
    <t>土地流转、就业务工、收益分红、带动生产、其他</t>
  </si>
  <si>
    <t>加工流通项目</t>
  </si>
  <si>
    <t>市场建设和农村物流</t>
  </si>
  <si>
    <t>花垣县黄牛销售体系建设项目</t>
  </si>
  <si>
    <t>花垣县</t>
  </si>
  <si>
    <t>1、开设湘西黄牛肉直营及联营门店12个，单个门店面积20平米以上，并有湘西黄牛肉明显标识；
2、在长沙屠宰花垣湘西黄牛达300头以上。
3、在长沙市场销售（批发）花垣黄牛肉15万斤以上。</t>
  </si>
  <si>
    <t>受益户数513户1312人，其中脱贫户数（含监测对象户数）432户862人</t>
  </si>
  <si>
    <t>通过肉牛销售，促进不少于10户黄牛养殖户以及不少于20个村集体经济增收</t>
  </si>
  <si>
    <t>带动生产、帮助产销对接</t>
  </si>
  <si>
    <t>花垣镇—边城镇六村联建黄牛产业化养殖项目</t>
  </si>
  <si>
    <t>养殖场全年采购精料不少于76吨、草料不少于190吨</t>
  </si>
  <si>
    <t>6个村1862户7301人，其中脱贫户数（含监测对象户数）382户1500人</t>
  </si>
  <si>
    <t>项目建成后，能新提供脱贫人口（包含监测对象）就业岗位不低于30个，保障当年存栏不少于104头牛，提高村集体经济收益</t>
  </si>
  <si>
    <t>就业务工、技术指导、带动生产、其他</t>
  </si>
  <si>
    <t>花垣县2万吨/年黄牛产业饲草料加工生产线建设项目</t>
  </si>
  <si>
    <t>石栏镇三塘村</t>
  </si>
  <si>
    <t>新建干草加工车间 4900 ㎡、青贮加工车间 4900 ㎡，辅助用房 200
㎡；配套干草、青贮加工设备设施各 1 套；建设原草、青贮堆放区
场地 23333.45 ㎡等</t>
  </si>
  <si>
    <t>受益户数951户4086人，其中脱贫户数（含监测对象户数）126户420人</t>
  </si>
  <si>
    <t>该项目建成投产后，将彻底的解决黄牛产业困
局，同时大幅度降低本地'干草饲料价格，每年将为村集体牛场产生不低于30万元的经
济收入</t>
  </si>
  <si>
    <t>就业务工、带动生产、收益分红、其他</t>
  </si>
  <si>
    <t>龙潭镇</t>
  </si>
  <si>
    <t>土地村</t>
  </si>
  <si>
    <t>龙潭镇土地村黄牛产业化养殖项目</t>
  </si>
  <si>
    <t>养殖场全年采购精料不少于47吨、草料不少于117吨</t>
  </si>
  <si>
    <t>全村298户1421人，其中脱贫户数（含监测对象户数）81户280人</t>
  </si>
  <si>
    <t>项目建成后，能新提供脱贫人口（包含监测对象）就业岗位不低于30个，保障当年存栏不少于65头牛，提高村集体经济收益</t>
  </si>
  <si>
    <t>双坪村</t>
  </si>
  <si>
    <t>龙潭镇双坪村黄牛产业化养殖项目</t>
  </si>
  <si>
    <t>全村459户2031人，其中脱贫户数（含监测对象户数）168户656人</t>
  </si>
  <si>
    <t>麻栗场镇</t>
  </si>
  <si>
    <t>麻栗场镇六村联建黄牛产业化养殖项目</t>
  </si>
  <si>
    <t>登高村</t>
  </si>
  <si>
    <t>6个村1333户5883人，其中脱贫户数（含监测对象户数）540户2285人</t>
  </si>
  <si>
    <t>猫儿乡</t>
  </si>
  <si>
    <t>猫儿乡四村联建黄牛产业化养殖项目</t>
  </si>
  <si>
    <t>排儿村</t>
  </si>
  <si>
    <t>4个村1020户4522人，其中脱贫户数（含监测对象户数）307户1228人</t>
  </si>
  <si>
    <t>双龙镇</t>
  </si>
  <si>
    <t>敏腊村</t>
  </si>
  <si>
    <t>双龙镇敏腊村经济联合社黄牛产业化养殖项目</t>
  </si>
  <si>
    <t>养殖场全年采购精料不少于15.3吨、草料不少于40吨</t>
  </si>
  <si>
    <t>全村252户1048人，其中脱贫户数（含监测对象户数）89户367人</t>
  </si>
  <si>
    <t>项目建成后，能新提供脱贫人口（包含监测对象）就业岗位不低于30个，保障当年存栏不少于22头牛，提高村集体经济收益</t>
  </si>
  <si>
    <t>花垣县黄牛产业发展奖补项目</t>
  </si>
  <si>
    <t>对全县全年发展不低于2万头黄牛产业进行奖补，重点包括养殖场建设、牧草种植、黄牛存栏、牛犊培育等环节</t>
  </si>
  <si>
    <t>受益户数950户4086人，其中脱贫户数（含监测对象户数）126户420人</t>
  </si>
  <si>
    <t>鼓励养殖企业及个人养殖户发展湘西黄牛养殖不低于2万头，带动我县黄牛产业发展</t>
  </si>
  <si>
    <t>土地流转、就业务工、收益分红、其他</t>
  </si>
  <si>
    <t xml:space="preserve">  2.茶叶产业</t>
  </si>
  <si>
    <t>种植业基地</t>
  </si>
  <si>
    <t>花垣县产业发展村集体托管茶园培管奖补项目</t>
  </si>
  <si>
    <t>县农业农村局</t>
  </si>
  <si>
    <t>对全县2.15万亩村集体托管茶园培管进行奖补</t>
  </si>
  <si>
    <t>100元/亩</t>
  </si>
  <si>
    <t>受益户数3000户15000人，其中脱贫户数（含监测对象户数）3000户15000人</t>
  </si>
  <si>
    <t>茶园按技术措施培管到位，促进茶叶产业可持续发展。</t>
  </si>
  <si>
    <t>就业务工</t>
  </si>
  <si>
    <t>花垣县产业发展茶园补植劳务奖励项目</t>
  </si>
  <si>
    <t>对已补植的0.4万亩左右的茶叶进行劳务奖励</t>
  </si>
  <si>
    <t>按投评单价和实际情况定</t>
  </si>
  <si>
    <t>受益户数200户1015人，其中脱贫户数（含监测对象户数）120户568人</t>
  </si>
  <si>
    <t>预计带动已脱贫户、监测户120户568人，年人均增收200元</t>
  </si>
  <si>
    <t>其他</t>
  </si>
  <si>
    <t>花垣县产业发展村集体经济发展茶叶产业贷款贴息</t>
  </si>
  <si>
    <t>为全县113个村集体经济发展4.5万亩茶叶产业贷款贴息</t>
  </si>
  <si>
    <t>为全县所有村集体发展茶叶种植产业，促其产业发展</t>
  </si>
  <si>
    <t>洞里村</t>
  </si>
  <si>
    <t>猫儿乡洞里村茶叶加工厂提升改造建设</t>
  </si>
  <si>
    <t>猫儿乡人民政府</t>
  </si>
  <si>
    <t>工棚提质改造等其他基础设施500平方米</t>
  </si>
  <si>
    <t>受益户数260户1070人，其中脱贫户数（含监测对象户数）60户215人</t>
  </si>
  <si>
    <t>项目建成后，提高全村茶叶加工能力，增加务工就业岗位，增加效益</t>
  </si>
  <si>
    <t>就业务工、土地流转、其他</t>
  </si>
  <si>
    <t>产地初加工和精深加工及产品展销</t>
  </si>
  <si>
    <t>雅酉镇</t>
  </si>
  <si>
    <t>雅酉镇茶厂厂房建设项目</t>
  </si>
  <si>
    <t>雅酉镇人民政府</t>
  </si>
  <si>
    <t>建设茶厂厂房500m²</t>
  </si>
  <si>
    <t>受益户数1773户8794人，其中脱贫户数（含监测对象户数）786户3425人</t>
  </si>
  <si>
    <t>项目建成后，能提高全镇8个村茶园茶叶加工能力，增加务工就业岗位，增加效益</t>
  </si>
  <si>
    <t>金龙村</t>
  </si>
  <si>
    <t>双龙镇金龙村茶叶加工厂建设项目</t>
  </si>
  <si>
    <t>双龙镇人民政府</t>
  </si>
  <si>
    <t>厂房建设600平方、冷藏柜40平方、场地硬化133平方等</t>
  </si>
  <si>
    <t>受益户数307户1279人，其中脱贫户数（含监测对象户数）126户600人</t>
  </si>
  <si>
    <t>丰产后预计带1079人受益，其中脱贫户及防止返贫监测对象户贫户126户600人</t>
  </si>
  <si>
    <t>就业用工、收益分红、其他</t>
  </si>
  <si>
    <t xml:space="preserve">  3.庭院经济</t>
  </si>
  <si>
    <t>种、养殖以及休闲农业</t>
  </si>
  <si>
    <t>花垣县庭院经济发展奖补项目</t>
  </si>
  <si>
    <t>12个乡镇</t>
  </si>
  <si>
    <t>县乡村振兴局、县畜牧水产中心、12个乡镇</t>
  </si>
  <si>
    <t>为全县2700户农户发展特色果园、生态菜园、中草药园、园艺基地、绿色栏舍等形式的庭院经济进行奖补</t>
  </si>
  <si>
    <t>每户不超过0.2万元</t>
  </si>
  <si>
    <t>受益户数2650户11320人，其中脱贫户数（含监测对象户数）2280户9630人</t>
  </si>
  <si>
    <t>预计有能力的2700户农户（其中2400户以上有发展能力的脱贫户和监测对象）通过发展庭院经济实现人均年增收增长12%以上</t>
  </si>
  <si>
    <t>带动生产、帮助产销对接、直接收益增收</t>
  </si>
  <si>
    <t xml:space="preserve">  4.产业道路</t>
  </si>
  <si>
    <t>配套设施项目</t>
  </si>
  <si>
    <t>产业园（区）</t>
  </si>
  <si>
    <t>猫儿乡排儿村黄牛产业配套产业道路</t>
  </si>
  <si>
    <t>县农机事务中心</t>
  </si>
  <si>
    <t>扩宽机耕道0.5千米</t>
  </si>
  <si>
    <t>受益户数328户1535人，其中脱贫户数（含监测对象户数）43户334人</t>
  </si>
  <si>
    <t>惠及全村328户1535人，改善生产生活设施条件</t>
  </si>
  <si>
    <t>就业务工、带动生产、其他</t>
  </si>
  <si>
    <t>长乐乡</t>
  </si>
  <si>
    <t>打落坪村</t>
  </si>
  <si>
    <t>长乐乡打落坪村烟叶产业道路修缮项目</t>
  </si>
  <si>
    <t>修缮</t>
  </si>
  <si>
    <t>整修1.5公里产业道</t>
  </si>
  <si>
    <t>受益户数69户285人，其中脱贫户数（含监测对象户数）16户59人</t>
  </si>
  <si>
    <t>该村69户285人改善了生产生活设施</t>
  </si>
  <si>
    <t>纳务车村</t>
  </si>
  <si>
    <t>长乐乡纳务车村辣椒产业道路修建项目</t>
  </si>
  <si>
    <t>新修0.2公里产业道</t>
  </si>
  <si>
    <t>200元/米</t>
  </si>
  <si>
    <t>受益户数52户213人，其中脱贫户数（含监测对象户数）5户20人</t>
  </si>
  <si>
    <t>该村52户213人改善了生产生活设施</t>
  </si>
  <si>
    <t xml:space="preserve">  5.小额贷款贴息</t>
  </si>
  <si>
    <t>小额贷款贴息</t>
  </si>
  <si>
    <t>花垣县小额贷款贴息项目</t>
  </si>
  <si>
    <t>县乡村振兴局</t>
  </si>
  <si>
    <t>为全县4000户左右脱贫户及防止返贫监测对象户发展产业贷款提供贴息</t>
  </si>
  <si>
    <t>受益户数4000户16800人，其中脱贫户数（含监测对象户数）4000户16800人</t>
  </si>
  <si>
    <t>为全县4000户脱贫户及防止返贫监测对象户发展产业提供产业贷款保障，促其增收</t>
  </si>
  <si>
    <t xml:space="preserve">  6.十八洞片区发展配套</t>
  </si>
  <si>
    <t>花垣县十八洞片区十八洞土鸡养殖项目</t>
  </si>
  <si>
    <t>十八洞片区</t>
  </si>
  <si>
    <t>2万羽土鸡苗购买</t>
  </si>
  <si>
    <t>受益户数1973户8949人，其中脱贫户数（含监测对象户数）640户2651人</t>
  </si>
  <si>
    <t>项目建成后，预计给农户带来不低于1000元/户经济效益。</t>
  </si>
  <si>
    <t>花垣县十八洞片区村集体经济产业发展项目</t>
  </si>
  <si>
    <t>建设1.5万对的种鸽基地、就业帮扶车间1个以及相关配套设施以及片区其他产业发展等</t>
  </si>
  <si>
    <t>受益户数1734户8003人，其中脱贫户数（含监测对象户数）513户2140人</t>
  </si>
  <si>
    <t>项目建成后，预计能提供就业岗位165人，其中吸纳脱贫（监测对象）人口40人，人均收入不低于2000元/月</t>
  </si>
  <si>
    <t>就业务工、收益分红、土地流转</t>
  </si>
  <si>
    <t>水产养殖业发展</t>
  </si>
  <si>
    <t>花垣县十八洞稻鱼综合种养示范基地</t>
  </si>
  <si>
    <t>建设稻田养鱼不低于1000亩（其中核心示范片200亩），发放鱼苗不少于2.5万斤等</t>
  </si>
  <si>
    <t>受益户数876户3510人，其中脱贫户数（含监测对象户数）310户1240人</t>
  </si>
  <si>
    <t>项目建成后，预计每亩稻鱼养殖可直接给农户带来不少于500元经济效益。</t>
  </si>
  <si>
    <t xml:space="preserve">  7.省级重点产业</t>
  </si>
  <si>
    <t>产地初加工和精深加工</t>
  </si>
  <si>
    <t>石栏镇</t>
  </si>
  <si>
    <t>三塘村</t>
  </si>
  <si>
    <t>花垣县清泉茶叶种植专业合作社茶叶产业生产加工基地项目</t>
  </si>
  <si>
    <t>采购茶叶加工设备及附属设施1套</t>
  </si>
  <si>
    <t>受益户数90户408人，其中脱贫户数（含监测对象户数）90户408人</t>
  </si>
  <si>
    <t>预计带动已脱贫户、监测户73户280人，年人均增收1500元</t>
  </si>
  <si>
    <t>就业用工、带动生产、其他</t>
  </si>
  <si>
    <t>边城镇</t>
  </si>
  <si>
    <t>骑马坡村</t>
  </si>
  <si>
    <t>花垣县湘西边城翠翠茶叶开发有限公司茶叶产业标准化生产基地项目</t>
  </si>
  <si>
    <r>
      <rPr>
        <sz val="10"/>
        <rFont val="宋体"/>
        <charset val="134"/>
      </rPr>
      <t>精品茶叶加工车间</t>
    </r>
    <r>
      <rPr>
        <sz val="10"/>
        <rFont val="Times New Roman"/>
        <charset val="134"/>
      </rPr>
      <t>600</t>
    </r>
    <r>
      <rPr>
        <sz val="10"/>
        <rFont val="宋体"/>
        <charset val="134"/>
      </rPr>
      <t>㎡及附属设施</t>
    </r>
  </si>
  <si>
    <t>受益户数405户1824人，其中脱贫户数（含监测对象户数）405户1824人</t>
  </si>
  <si>
    <t>预计带动已脱贫户、监测户405户1824人，年人均增收1900元</t>
  </si>
  <si>
    <t>就业用工、收益分红、带动生产、其他</t>
  </si>
  <si>
    <t>补抽乡</t>
  </si>
  <si>
    <t>大哨村</t>
  </si>
  <si>
    <t>花垣县望高岭生态茶叶专业合作社茶叶产业生产加工基地项目</t>
  </si>
  <si>
    <r>
      <rPr>
        <sz val="10"/>
        <rFont val="宋体"/>
        <charset val="134"/>
      </rPr>
      <t>修建茶叶加工厂附属设施</t>
    </r>
    <r>
      <rPr>
        <sz val="10"/>
        <rFont val="Times New Roman"/>
        <charset val="134"/>
      </rPr>
      <t>120</t>
    </r>
    <r>
      <rPr>
        <sz val="10"/>
        <rFont val="宋体"/>
        <charset val="134"/>
      </rPr>
      <t>平方米、设备</t>
    </r>
    <r>
      <rPr>
        <sz val="10"/>
        <rFont val="Times New Roman"/>
        <charset val="134"/>
      </rPr>
      <t>12</t>
    </r>
    <r>
      <rPr>
        <sz val="10"/>
        <rFont val="宋体"/>
        <charset val="134"/>
      </rPr>
      <t>套，红茶发酵机一台</t>
    </r>
  </si>
  <si>
    <t>受益户数287户1292人，其中脱贫户数（含监测对象户数）287户1292人</t>
  </si>
  <si>
    <t>预计带动已脱贫户、监测户287户1292人，年人均增收1100元</t>
  </si>
  <si>
    <t>雅桥村</t>
  </si>
  <si>
    <t>花垣县七绣茶业种植专业合作社茶叶产业生产加工基地项目</t>
  </si>
  <si>
    <t>1.黄金茶种植基地平整土地2000㎡；
2.标准化生产车间的电线铺设及安装；
3.茶业基地的护坡建设60米。</t>
  </si>
  <si>
    <t>受益户数38户172人，其中脱贫户数（含监测对象户数）38户172人</t>
  </si>
  <si>
    <t>预计带动已脱贫户、监测户38户172人，年人均增收700元</t>
  </si>
  <si>
    <t>土地流转、就业用工、带动生产、其他</t>
  </si>
  <si>
    <t>金牛村</t>
  </si>
  <si>
    <t>花垣县高犇黄牛养殖专业合作社湘西黄牛产业生产加工基地项目</t>
  </si>
  <si>
    <t>粪污处理：
1、新建干粪棚1个约300个平方
2、购置自动投料机1台、清粪车1台、牛粪输送带10米。</t>
  </si>
  <si>
    <t>受益户数48户216人，其中脱贫户数（含监测对象户数）48户216人</t>
  </si>
  <si>
    <t>预计带动已脱贫户、监测户48户216人，年人均增收800元</t>
  </si>
  <si>
    <t>兴农园社区</t>
  </si>
  <si>
    <t>花垣县花垣羽丰鸽业有限责任公司乳鸽产业生产加工基地项目</t>
  </si>
  <si>
    <t>新建待宰车间800平方米,扩建污水处理基础设施，增加污水处理设备，配套其他附属设备设施。</t>
  </si>
  <si>
    <t>受益户数755户3400人，其中脱贫户数（含监测对象户数）755户3400人</t>
  </si>
  <si>
    <t>预计带动已脱贫户、监测户755户3400人，年人均增收2000元</t>
  </si>
  <si>
    <t>杨家寨村</t>
  </si>
  <si>
    <t>花垣县群辉家庭农场蚕桑产业生产加工基地项目</t>
  </si>
  <si>
    <t>新建蚕房500平方米，购买蚕簇4000片、蚕网6000米、蚕架60座</t>
  </si>
  <si>
    <t>受益户数25户116人，其中脱贫户数（含监测对象户数）25户116人</t>
  </si>
  <si>
    <t>预计带动已脱贫户、监测户25户116人，年人均增收1680元</t>
  </si>
  <si>
    <t xml:space="preserve">  8.其他</t>
  </si>
  <si>
    <t>产业服务支撑项目</t>
  </si>
  <si>
    <t>农业社会化服务</t>
  </si>
  <si>
    <t>花垣县产业发展辣椒种植辣椒苗木采购项目</t>
  </si>
  <si>
    <t>不低于6000亩辣椒苗木采购</t>
  </si>
  <si>
    <t>受益户数1000户5000人，其中脱贫户数（含监测对象户数）300户1500人</t>
  </si>
  <si>
    <t>预计带动已脱贫户、监测户300户1500人，促其增收</t>
  </si>
  <si>
    <t>土地流转、就业务工、带动生产、其他</t>
  </si>
  <si>
    <t>花垣县稻鱼综合种养到户项目</t>
  </si>
  <si>
    <t>对全县2000亩左右水稻种植复合种养，发放鱼苗3.5万斤以上</t>
  </si>
  <si>
    <t>受益户数1850户7400人，其中脱贫户数（含监测对象户数）980户3920人</t>
  </si>
  <si>
    <t>预计可收到成品稻花鱼3.5-4.5万斤，每亩稻鱼养殖可直接给农户带来500-750元经济效益。</t>
  </si>
  <si>
    <t>花垣县水稻产业发展机插秧推广项目</t>
  </si>
  <si>
    <t>吉卫镇螺丝董村、联龙村、水洋村、白岩村、卫城村、机司村、如腊村、等；花垣镇道二村、紫霞村、兴农园社区等；麻栗场镇沙科村、尖岩村等</t>
  </si>
  <si>
    <t>通过示范带动，技术培训等激励措施，对农机合作社及农机大户进行集中育秧、机械化插秧进行奖励，培育机插秧能手，进一步宣传带动农户接受机械化插秧，完成机械化插秧4000亩</t>
  </si>
  <si>
    <t>受益户数1200户5300人，其中脱贫户数（含监测对象户数）152户483人</t>
  </si>
  <si>
    <t>项目区1200户5300多人水稻种植劳动强度得到改善，水稻生产全程机械化水平得到提高</t>
  </si>
  <si>
    <t>花垣县产业发展新型经营主体培育项目</t>
  </si>
  <si>
    <t>计划申报省级农业产业化龙头企业1家、州级农业产业化龙头企业13家，对申报成功的企业给予奖补</t>
  </si>
  <si>
    <t>受益户数2600户10400人，其中脱贫户数（含监测对象户数）260户1040人</t>
  </si>
  <si>
    <t>对企业进行培育，促进企业发展，增强企业带贫促增收能力。</t>
  </si>
  <si>
    <t>品牌打造和展销平台</t>
  </si>
  <si>
    <t>花垣县农产品品牌打造和产销对接项目</t>
  </si>
  <si>
    <t>获地理标志或地理商标认证的奖励50万元，获有机认证的奖励10万元，获绿色食品认证的奖励5万元；获得国家农业类发明专利的，每一项专利奖励0.2万元；获国家驰名商标奖励50万元，获湖南省著名商标、知名品牌奖励10万元；以上标准包含上级奖励政策</t>
  </si>
  <si>
    <t>受益户数12000户35800人，其中脱贫户数（含监测对象户数）6500户21000人</t>
  </si>
  <si>
    <t>预计带动已脱贫户、监测户6500户21000人，年人均增收90元</t>
  </si>
  <si>
    <t>花垣县农业产业园区功能配套（农产品气调保鲜仓储）</t>
  </si>
  <si>
    <t>改建</t>
  </si>
  <si>
    <t>农业园区</t>
  </si>
  <si>
    <t>湖南湘西农业科技园区管理委员会</t>
  </si>
  <si>
    <t>冷库改造4个共400平方米，制冷机组4套组，气调设备4套等其他配套设施</t>
  </si>
  <si>
    <t>受益户数1200户5000人，其中脱贫户数（含监测对象户数）1200户5000人</t>
  </si>
  <si>
    <t>建成后园区范围内的特色农产品均可以在园区进行包装、保鲜储存，提高产品附加值效益</t>
  </si>
  <si>
    <t>生产流通项目</t>
  </si>
  <si>
    <t>花垣县十八洞数字农业产业水肥一体项目</t>
  </si>
  <si>
    <t>农业园区十八洞数字农业产业基地</t>
  </si>
  <si>
    <t>农业产业160亩示范基地建设及水肥一体化</t>
  </si>
  <si>
    <t>受益户数290户798人，其中脱贫户数（含监测对象户数）290户798人</t>
  </si>
  <si>
    <t>建成后园区的特色产业农产品可以实现水肥一体化的现代化管理培育，带动不少于2个村集体薄弱村经济收入</t>
  </si>
  <si>
    <t>夯尚村</t>
  </si>
  <si>
    <t>补抽乡夯尚村农机社会化服务项目</t>
  </si>
  <si>
    <t>补抽乡人民政府</t>
  </si>
  <si>
    <t>采购收割机一台、农用运输设备一台、翻耕机两台、榨油机一台等农机设备。</t>
  </si>
  <si>
    <t>收益分红带动150户820人增收（其中脱贫户118  户539人，监测户  31户149人）</t>
  </si>
  <si>
    <t>项目发挥效益后，村集体经济每年收益不少于10万元，预计提供不少于稳定岗位4个</t>
  </si>
  <si>
    <t>就业务工、收益分红、其他</t>
  </si>
  <si>
    <t>发展新型农村集体经济</t>
  </si>
  <si>
    <t>农业生产</t>
  </si>
  <si>
    <t>道二村</t>
  </si>
  <si>
    <t>十八洞特色产业基地生产基础设施建设</t>
  </si>
  <si>
    <t>道二村十八洞特色产业基地</t>
  </si>
  <si>
    <t>产业园区配套供电配电、变压器安装等基础供电设施</t>
  </si>
  <si>
    <t>受益户数2577户10539人，其中脱贫户数（含监测对象户数）2577户10539人</t>
  </si>
  <si>
    <t>建成后猕猴桃产业基地特色农业均可提升现代化管理机制，增强抗风险能力，提高一产产值及经济、社会效益。</t>
  </si>
  <si>
    <t>农产品仓储保鲜冷链基础设施建设</t>
  </si>
  <si>
    <t>吉卫镇</t>
  </si>
  <si>
    <t>吉卫镇优质吊瓜加工基地和冷链加工厂</t>
  </si>
  <si>
    <t>吉卫镇吉卫农场社区</t>
  </si>
  <si>
    <t>冷链仓库300m³，吊瓜加工车间140个平方及相关配套设备</t>
  </si>
  <si>
    <t>受益户数363户1731人，其中脱贫户数（含监测对象户数）131户581人</t>
  </si>
  <si>
    <t>发展壮大村集体经济，为全镇从事吊瓜产业农户提供务工增加收入。</t>
  </si>
  <si>
    <t>土地流转、就业务工、带动生产、收益分红</t>
  </si>
  <si>
    <t>休闲农业与乡村旅游</t>
  </si>
  <si>
    <t>洞溪坪村</t>
  </si>
  <si>
    <t>花垣镇洞溪坪村“农文旅”产业基地项目</t>
  </si>
  <si>
    <t>花垣镇人民政府</t>
  </si>
  <si>
    <t>晒谷场400平方，钓鱼场安全防护设施建设60米等其他配套设施。</t>
  </si>
  <si>
    <t>受益户数180户840人，其中脱贫户数（含监测对象户数）60户288人</t>
  </si>
  <si>
    <t>项目建成后，预计能提供就业岗位50人，村集体经济每年收益不少于10万元</t>
  </si>
  <si>
    <t>就业务工、收益分红、土地流转、其他</t>
  </si>
  <si>
    <t>花垣镇兴农园社区机耕道提质硬化及农业产业配套项目</t>
  </si>
  <si>
    <t>农业科技园农业产业核心区330米机耕道提质硬化，灌溉水管维修，道路边坡修整及防护、土地压实，土地复耕整理。</t>
  </si>
  <si>
    <t>受益户数290户700人，其中脱贫户数（含监测对象户数）290户798人</t>
  </si>
  <si>
    <t>建成后为优化园区农村产业结构，改善耕种交通运输能力，增加村集体经济收入，示范带动园区农业产业高质量发展。</t>
  </si>
  <si>
    <t>就业用工、其他</t>
  </si>
  <si>
    <t>花垣镇杨家寨村购买种牛项目</t>
  </si>
  <si>
    <t>扩建</t>
  </si>
  <si>
    <t>花垣镇老王寨村</t>
  </si>
  <si>
    <t>购买33头能繁母牛</t>
  </si>
  <si>
    <t>受益户数212户900人，其中脱贫户数（含监测对象户数7户32人）55户221人</t>
  </si>
  <si>
    <t>项目建成后，村集体经济收入每年不少于3万元，提供就业岗位10人，人均收入不低于2000元/月</t>
  </si>
  <si>
    <t>莲花山村</t>
  </si>
  <si>
    <t>吉卫镇莲花山村吊瓜品改项目</t>
  </si>
  <si>
    <t>提质</t>
  </si>
  <si>
    <t>50亩基地吊瓜品种改良</t>
  </si>
  <si>
    <t>发展壮大村集体经济，为全村农户提供务工，增加收入。</t>
  </si>
  <si>
    <t>祥和村</t>
  </si>
  <si>
    <t>龙潭镇祥和村产业发展村集体经济小蚕共育室及配套设施建设项目</t>
  </si>
  <si>
    <t>祥和搬迁区</t>
  </si>
  <si>
    <t>龙潭镇人民政府</t>
  </si>
  <si>
    <t>新建三龄蚕大蚕棚500平方米及其相关配套设施设备</t>
  </si>
  <si>
    <t>受益户数378户1648人，其中脱贫户数（含监测对象户数）100户396人</t>
  </si>
  <si>
    <t>产业发展项目扶持100户396人已脱贫户、监测对象人均每年增加500元收入</t>
  </si>
  <si>
    <t>就业务工、带动生产、收益分红</t>
  </si>
  <si>
    <t>溜豆村</t>
  </si>
  <si>
    <t>麻栗场镇溜豆村集体经济乳鸽养殖项目</t>
  </si>
  <si>
    <t>麻栗场镇人民政府</t>
  </si>
  <si>
    <t>购买种鸽2250对</t>
  </si>
  <si>
    <t>受益户数216户992人，其中脱贫户数（含监测对象户数）90户356人</t>
  </si>
  <si>
    <t>壮大村集体经济，每年给村集体分红不少于3.5万元，提供新增就业岗位（含临时性务工）不少于12个</t>
  </si>
  <si>
    <t>猫儿乡烟叶分拣包装仓库建设项目</t>
  </si>
  <si>
    <t>蜂塘村</t>
  </si>
  <si>
    <t>烟叶仓库2个以及附属设施建设项目</t>
  </si>
  <si>
    <t>受益户数不少于45户216人受益，其中已脱贫户及防返贫监测户10户46人</t>
  </si>
  <si>
    <t>项目建成后，能提供2个就业务工岗位，促进烟叶产业发展，烟站收益惠及4个村</t>
  </si>
  <si>
    <t>就业务工、收益分红、带动生产、其他</t>
  </si>
  <si>
    <t>文笔峰村</t>
  </si>
  <si>
    <t>麻栗场镇文笔峰村村集体经济乳鸽养殖项目</t>
  </si>
  <si>
    <t>购买种鸽1750对</t>
  </si>
  <si>
    <t>受益户数251户1009人，其中脱贫户数（含监测对象户数）95户395人</t>
  </si>
  <si>
    <t>壮大村集体经济，每年给村集体分红不少于3万元，提供新增就业岗位（含临时性务工）不少于10个</t>
  </si>
  <si>
    <t>新科村</t>
  </si>
  <si>
    <t>麻栗场镇新科村集体经济产业发展项目</t>
  </si>
  <si>
    <t>购买2台收割机、农用运输设备1台</t>
  </si>
  <si>
    <t>受益户数355户1415人，其中脱贫户数（含监测对象户数）110户412人</t>
  </si>
  <si>
    <t>项目建成后，预计能提供就业岗位20人，人均收入不低于2000元/月</t>
  </si>
  <si>
    <t>猫儿乡蜂塘村烟叶收购基地路面硬化及附属设施项目建设</t>
  </si>
  <si>
    <t>烟叶收购基地路面草砂黑化2500㎡、安全防护措施不少于60米以及其他附属配套设施</t>
  </si>
  <si>
    <t>受益户数1200户5300人，其中脱贫户数（含监测对象户数）77户260人</t>
  </si>
  <si>
    <t>促进烟叶产业发展，烟站收益惠及全村230户856人</t>
  </si>
  <si>
    <t>民乐镇</t>
  </si>
  <si>
    <t>麻拉村</t>
  </si>
  <si>
    <t>民乐镇麻拉村茶业产业园道路提质改造工程</t>
  </si>
  <si>
    <t>民乐镇麻拉村</t>
  </si>
  <si>
    <t>县交通运输局</t>
  </si>
  <si>
    <t>全长2600米，宽5米，厚20cm及必要生命安全防护设施。</t>
  </si>
  <si>
    <t>受益户数191户895人，其中脱贫户数（含监测对象户数）69户298人</t>
  </si>
  <si>
    <t>为全村191户895人改善茶叶园生产生活设施，促进茶叶产业发展，稳定村集体经济收入。</t>
  </si>
  <si>
    <t>带动生产、就业务工、收益分红、其他</t>
  </si>
  <si>
    <t>排碧板栗村</t>
  </si>
  <si>
    <t>双龙镇排碧板栗村产业道路拓宽项目</t>
  </si>
  <si>
    <t>拓宽产业道路长20米及道路平整、堡坎等内容</t>
  </si>
  <si>
    <t>受益户数316户1412人，其中脱贫户数（含监测对象户数）107户426人</t>
  </si>
  <si>
    <t>改善全村316户1412人的生产生活质量，保障村道道路畅通及村民出行便利性</t>
  </si>
  <si>
    <t>带动生产、就业务工、其他</t>
  </si>
  <si>
    <t>岩科村</t>
  </si>
  <si>
    <t>石栏镇岩科村村集体经济产业发展项目</t>
  </si>
  <si>
    <t>岩科村片区</t>
  </si>
  <si>
    <t>石栏镇人民政府</t>
  </si>
  <si>
    <t>建设100亩白玉丝瓜产业基地</t>
  </si>
  <si>
    <t>5000元/亩</t>
  </si>
  <si>
    <t>全村245户1095人受益，其中已脱贫户及防返贫监测户72户310人</t>
  </si>
  <si>
    <t>丰产后预计村集体经济收益每年不低于10万元，劳务用工不少于1000人次</t>
  </si>
  <si>
    <t>子腊村</t>
  </si>
  <si>
    <t>石栏镇子腊村村集体经济种植产业发展培管项目</t>
  </si>
  <si>
    <t>对村集体发展吴茱萸、茶叶产业等进行培管</t>
  </si>
  <si>
    <t>受益户数343户1327人，其中脱贫户数（含监测对象户数）140户565人</t>
  </si>
  <si>
    <t>一定程度上缓解村集体产业发展支出，提供不少于50人季节性务工，</t>
  </si>
  <si>
    <t>石栏镇子腊村子腊贡米示范基地建设项目</t>
  </si>
  <si>
    <t>建设子腊贡米标准加工车间5000平方米以及相关配套设施</t>
  </si>
  <si>
    <t>216户862人，其中已脱贫户及防返贫监测户140户565人</t>
  </si>
  <si>
    <t>项目建成后，预计村集体经济每年增收不少于8万元，提供就业岗位3个</t>
  </si>
  <si>
    <t>排料村</t>
  </si>
  <si>
    <t>双龙镇排料村村集体经济蚕桑产业受灾蚕棚修缮项目</t>
  </si>
  <si>
    <t>修缮5个蚕棚，其中2个大棚450平方米、2个中等棚400平方来、1个小棚100平方米</t>
  </si>
  <si>
    <t>受益户数256户1280人，其中脱贫户数（含监测对象户数）102户414人</t>
  </si>
  <si>
    <t>农业生产蚕桑养殖产业，促进全村蚕桑产业发展，稳定村集体经济收入</t>
  </si>
  <si>
    <t>排腊村</t>
  </si>
  <si>
    <t>雅酉镇排腊村古法酿酒酒厂生产基地建设项目</t>
  </si>
  <si>
    <t>6套酿酒生产线设备升级和528平方厂房扩建及配套。</t>
  </si>
  <si>
    <t>受益户数78户329人，其中脱贫户数（含监测对象户数）40户173人</t>
  </si>
  <si>
    <t>预计每年村集体经济收益不少于10万元，提供不少于2个稳定岗位，收益分红每户不少于500元</t>
  </si>
  <si>
    <t>古苗河村</t>
  </si>
  <si>
    <t>长乐乡古苗河村扶贫项目资产转产——莓茶种植及产业加工基地车间改造项目</t>
  </si>
  <si>
    <t>新建、修缮</t>
  </si>
  <si>
    <t>对现有一处村资产进行转产盘活：莓茶加工基地车间改造不低于800平方等其他</t>
  </si>
  <si>
    <t>受益户数255户1141人，其中脱贫户数（含监测对象户数）123户491人</t>
  </si>
  <si>
    <t>转产项目发挥效益后，预计带动全村255户1841人受益，其中脱贫户及防止返贫监测对象户贫户90户353人</t>
  </si>
  <si>
    <t>就业务工、土地流转、收益分红</t>
  </si>
  <si>
    <t>跃马卡村</t>
  </si>
  <si>
    <t>长乐乡片区村集体经济产业发展项目</t>
  </si>
  <si>
    <t>长乐乡人民政府</t>
  </si>
  <si>
    <t>建设金银花烤房1栋、冻库1个以及相关配套设施</t>
  </si>
  <si>
    <t>受益户数73户441人，其中脱贫户（含监测对象户数）42户251人</t>
  </si>
  <si>
    <t>项目建成后，预计能提供就业岗位不少于12个，人均收入不低于1800元/月</t>
  </si>
  <si>
    <t xml:space="preserve">  （二）乡村建设行动</t>
  </si>
  <si>
    <t xml:space="preserve">  1.农村道路建设</t>
  </si>
  <si>
    <t>乡村建设行动</t>
  </si>
  <si>
    <t>农村基础设施（含产业配套基础设施）</t>
  </si>
  <si>
    <t>农村道路建设</t>
  </si>
  <si>
    <t>搞河村</t>
  </si>
  <si>
    <t>边城镇搞河村道路硬化</t>
  </si>
  <si>
    <t>县以工代赈办</t>
  </si>
  <si>
    <t>硬化道路0.8公里</t>
  </si>
  <si>
    <t>受益户数253户1050人，其中脱贫户数（含监测对象户数）30户150人</t>
  </si>
  <si>
    <t>改善全村脱贫（监测户30户150人生产生活条件</t>
  </si>
  <si>
    <t>就业务工、其他</t>
  </si>
  <si>
    <t>采取以工代赈方式</t>
  </si>
  <si>
    <t>产业路、资源路、旅游路建设</t>
  </si>
  <si>
    <t>如腊村</t>
  </si>
  <si>
    <t>吉卫镇如腊村农田产业道路硬化工程</t>
  </si>
  <si>
    <t>吉卫镇人民政府</t>
  </si>
  <si>
    <t>硬化产业道路1.253公里及配套设施</t>
  </si>
  <si>
    <t>受益人数246户1171人，其中受益脱贫户数及防止返贫监测对象户数84户368人</t>
  </si>
  <si>
    <t>解决全村入户路硬化问题，方便村民生活出行，全村环境更好。</t>
  </si>
  <si>
    <t>田塘村</t>
  </si>
  <si>
    <t>石栏镇田塘村产业道路硬化工程项目</t>
  </si>
  <si>
    <t>道路全长：1.2km，C30水泥混泥土路面，4.5m宽</t>
  </si>
  <si>
    <t>受益人数262户1108人，其中受益脱贫户数及防止返贫监测对象户数125户522人</t>
  </si>
  <si>
    <t>改善全村262户1108人生产生活设施，解决了群众出行，促进产业发展，带动农户增收。</t>
  </si>
  <si>
    <t>花垣镇兴农园社区通组道路扩宽硬化项目</t>
  </si>
  <si>
    <t>通组道路拓宽硬化长400米宽4.5米及堡坎约600立方等</t>
  </si>
  <si>
    <t>受益户数530户2385人，其中脱贫户数（含监测对象户数）218户927人</t>
  </si>
  <si>
    <t>该村530户2385人改善了生产生活设施</t>
  </si>
  <si>
    <t>联龙村</t>
  </si>
  <si>
    <t>吉卫镇联龙村通岩灰通组道路硬化工程项目</t>
  </si>
  <si>
    <t>通寨道路硬化长1650米，宽4.5米，厚度0.2米</t>
  </si>
  <si>
    <t>受益户数160户800人，其中脱贫户数（含监测对象户数）118户516人</t>
  </si>
  <si>
    <t>改善村民生产、生活设施。</t>
  </si>
  <si>
    <t>花垣县补大线应急抢险工程</t>
  </si>
  <si>
    <t>补抽乡牛角村</t>
  </si>
  <si>
    <t>路堑挡土设施长40米，截水沟120米，平台水沟30米，边沟40米，急流槽20米，边坡坡脚施工便道50米等其他内容</t>
  </si>
  <si>
    <t>受益户数134户535人，其中脱贫户数（含监测对象户数）43户164人</t>
  </si>
  <si>
    <t>巩固脱贫成果，提升脱贫成效，保障村民生命财产安全</t>
  </si>
  <si>
    <t>就业务工、直接受益、其他</t>
  </si>
  <si>
    <t>南太村</t>
  </si>
  <si>
    <t>边城镇南太村桂花树寨道路加宽工程</t>
  </si>
  <si>
    <t>道路全长：0.55km，原路面加宽1m，增设错车道、挡土墙，路面采用C20砼混凝土</t>
  </si>
  <si>
    <t>受益户数121户531人</t>
  </si>
  <si>
    <t>为全村121户531人改善生产生活设施，提高群众的生活质量，排除安全隐患，保障人民财产安全。</t>
  </si>
  <si>
    <t>沙碧村</t>
  </si>
  <si>
    <t>花垣镇沙碧村道路安全隐患整治工程</t>
  </si>
  <si>
    <t>约600平方米坪场硬化，挡土墙工程</t>
  </si>
  <si>
    <t>受益户数97户398人</t>
  </si>
  <si>
    <t>为全村97户398人改善生产生活设施，提高群众的生活质量，排除安全隐患，保障人民财产安全。</t>
  </si>
  <si>
    <t>边城镇农村道路附属工程</t>
  </si>
  <si>
    <t>边城镇踏沙村、大寨村</t>
  </si>
  <si>
    <t>约500米水沟修复，及其他附属工程</t>
  </si>
  <si>
    <t>受益户数356户1612人</t>
  </si>
  <si>
    <t>为全村356户1612人改善生产生活设施，提高群众的生活质量，排除安全隐患，保障人民财产安全。</t>
  </si>
  <si>
    <t>纳吾车村</t>
  </si>
  <si>
    <t>长乐乡纳吾车村通组道路硬化项目</t>
  </si>
  <si>
    <t>0.6km通组路硬化</t>
  </si>
  <si>
    <t>受益户数240户1048人，其中脱贫户数（含监测对象户数）73户313人</t>
  </si>
  <si>
    <t>董马库板栗村</t>
  </si>
  <si>
    <t>双龙镇董马库板栗村通组道路硬化项目</t>
  </si>
  <si>
    <t>通组道路硬化长300米宽4米</t>
  </si>
  <si>
    <t>受益户数210户856人，其中脱贫户数（含监测对象户数）83户367人</t>
  </si>
  <si>
    <t>该村210户856人改善了生产生活设施</t>
  </si>
  <si>
    <t xml:space="preserve">  2.农村供水保障设施建设</t>
  </si>
  <si>
    <t>农村供水保障设施建设</t>
  </si>
  <si>
    <t>豆旺村</t>
  </si>
  <si>
    <t>龙潭镇豆旺村水渠维修项目</t>
  </si>
  <si>
    <t>维修沟渠长3公里</t>
  </si>
  <si>
    <t>受益户数56户251人，其中脱贫户数（含监测对象户数）160户670人</t>
  </si>
  <si>
    <t>项目建成后能有效解决不少于200亩的农田灌溉</t>
  </si>
  <si>
    <t>麻栗场镇金牛村渠道</t>
  </si>
  <si>
    <t>新建水渠3.5公里</t>
  </si>
  <si>
    <t>受益户数259户1033人，其中脱贫户数（含监测对象户数）69户308人</t>
  </si>
  <si>
    <t>改善全村脱贫（监测户）69户308人生产生活条件</t>
  </si>
  <si>
    <t>麻栗场镇溜豆村人饮工程</t>
  </si>
  <si>
    <t>新建取水工程4公里</t>
  </si>
  <si>
    <t>改善全村脱贫（监测户90户356人生产生活条件</t>
  </si>
  <si>
    <t>大寨村</t>
  </si>
  <si>
    <t>边城镇大寨村供水工程</t>
  </si>
  <si>
    <t>边城镇大寨村</t>
  </si>
  <si>
    <t>县水利局</t>
  </si>
  <si>
    <t>钻井一口，水泵房一座，铺设提水主管</t>
  </si>
  <si>
    <t>受益户数238户952人，其中脱贫户数（含监测对象户数）21户75人</t>
  </si>
  <si>
    <t>提高全村952人238户用水条件</t>
  </si>
  <si>
    <t>毛号村</t>
  </si>
  <si>
    <t>民乐镇毛号村供水工程</t>
  </si>
  <si>
    <t>民乐镇毛号村</t>
  </si>
  <si>
    <t>铺设供水主管PE63管网5000米</t>
  </si>
  <si>
    <t>受益户数140户562人，其中脱贫户数（含监测对象户数）15户54人</t>
  </si>
  <si>
    <t>提高全村562人140户用水条件</t>
  </si>
  <si>
    <t>竹子村</t>
  </si>
  <si>
    <t>石栏镇竹子村水井维修及饮水源防护设施建设项目</t>
  </si>
  <si>
    <t>水井维修1口，饮水源防护设施1处</t>
  </si>
  <si>
    <t>受益户数85户325人，其中脱贫户数（含监测对象户数）6户21人</t>
  </si>
  <si>
    <t>提高全村325人85户用水条件</t>
  </si>
  <si>
    <t>石栏镇子腊村抗旱应急水源机井工程</t>
  </si>
  <si>
    <t>石栏镇子腊村</t>
  </si>
  <si>
    <t>受益户数330户1325人，其中脱贫户数（含监测对象户数）18户65人</t>
  </si>
  <si>
    <t>提高全村1325人330户用水条件</t>
  </si>
  <si>
    <t>略坝村4组</t>
  </si>
  <si>
    <t>花垣镇略坝村4组抗旱应急水源机井工程</t>
  </si>
  <si>
    <t>花垣镇略坝村4组</t>
  </si>
  <si>
    <t>钻井一口</t>
  </si>
  <si>
    <t>受益户数68户269人，其中脱贫户数（含监测对象户数）4户10人</t>
  </si>
  <si>
    <t>提高全村269人68户用水条件</t>
  </si>
  <si>
    <t>卧坝村</t>
  </si>
  <si>
    <t>花垣镇卧坝村抗旱应急水源机井工程</t>
  </si>
  <si>
    <t>花垣镇卧坝村</t>
  </si>
  <si>
    <t>受益户数320户1265人，其中脱贫户数（含监测对象户数）35户120人</t>
  </si>
  <si>
    <t>提高全村1265人320户用水条件</t>
  </si>
  <si>
    <t>麻栗场镇文笔峰村（立新片）抗旱应急水源
机井工程</t>
  </si>
  <si>
    <t>麻栗场镇文笔峰村（立新片）</t>
  </si>
  <si>
    <t>受益户数90户365人，其中脱贫户数（含监测对象户数）10户30人</t>
  </si>
  <si>
    <t>提高全村365人90户用水条件</t>
  </si>
  <si>
    <t>米粮村</t>
  </si>
  <si>
    <t>边城镇米粮村抗旱应急水源机井工程</t>
  </si>
  <si>
    <t>边城镇米粮村</t>
  </si>
  <si>
    <t>受益户数215户862人，其中脱贫户数（含监测对象户数）9户30人</t>
  </si>
  <si>
    <t>提高全村862人215户用水条件</t>
  </si>
  <si>
    <t>猫儿塘村</t>
  </si>
  <si>
    <t>边城镇猫儿塘村抗旱应急水源机井工程</t>
  </si>
  <si>
    <t>边城镇猫儿塘村</t>
  </si>
  <si>
    <t>受益户数93户365人，其中脱贫户数（含监测对象户数）12户45人</t>
  </si>
  <si>
    <t>提高全村365人93户用水条件</t>
  </si>
  <si>
    <t>排当村</t>
  </si>
  <si>
    <t>补抽乡排当村抗旱应急水源机井工程</t>
  </si>
  <si>
    <t>补抽乡排当村</t>
  </si>
  <si>
    <t>受益户数154户564人，其中脱贫户数（含监测对象户数）17户62人</t>
  </si>
  <si>
    <t>提高全村564人154户用水条件</t>
  </si>
  <si>
    <t>下寨河村</t>
  </si>
  <si>
    <t>花垣镇下寨河村抗旱应急水源机井工程</t>
  </si>
  <si>
    <t>花垣镇下寨河村</t>
  </si>
  <si>
    <t>受益户数300户1200人，其中脱贫户数（含监测对象户数）20户69人</t>
  </si>
  <si>
    <t>提高全村1200人300户用水条件</t>
  </si>
  <si>
    <t>麻栗场镇文笔峰村安全饮水提升建设项目</t>
  </si>
  <si>
    <t>建设150m³蓄水池1个及配套入户管网</t>
  </si>
  <si>
    <t>受益户数251户1007人，其中脱贫户数（含监测对象户数）87户366人</t>
  </si>
  <si>
    <t>改善全村251户1007人饮水安全</t>
  </si>
  <si>
    <t>马鞍村</t>
  </si>
  <si>
    <t>双龙镇马鞍村安全饮水提升建设项目</t>
  </si>
  <si>
    <t>1.新建、升级改造蓄水池2个；2.修善两个渗水蓄水池；3.管网改造1.9千米,溢水沟修善1千米；4.蓄水池附属改造。</t>
  </si>
  <si>
    <t>受益户数181户831人，其中脱贫户数（含监测对象户数）81户378人</t>
  </si>
  <si>
    <t>为全村181户831人改善生产生活设施，提高群众生活质量</t>
  </si>
  <si>
    <t>猫儿乡排儿村安全饮水提升建设项目</t>
  </si>
  <si>
    <t>新建、维修</t>
  </si>
  <si>
    <t>排儿村9.10组</t>
  </si>
  <si>
    <t>维修水井1口及相关设施</t>
  </si>
  <si>
    <t>巩固脱贫成果，提升脱贫成效，改善基础设施、生产、生活条件</t>
  </si>
  <si>
    <t>双龙镇董马库板栗村排水沟硬化工程项目</t>
  </si>
  <si>
    <t>修建一条长1.4公里长排水沟硬化</t>
  </si>
  <si>
    <t xml:space="preserve">  3.其他</t>
  </si>
  <si>
    <t>龙潭镇双坪村基础设施建设</t>
  </si>
  <si>
    <t>产业道路（宽6.5m）1250m、双坪村道路改造（宽3.5m）2780m、步行道改造2520m、排洪道工程1100m以及管道灌溉工程1800m等其他内容</t>
  </si>
  <si>
    <t>受益户数439户2053人，其中脱贫户数（含监测对象户数）165户578人</t>
  </si>
  <si>
    <t>改善全村脱贫（监测户165户578人生产生活条件</t>
  </si>
  <si>
    <t>麻栗场社区</t>
  </si>
  <si>
    <t>麻栗场镇麻栗场社区道路建设项目</t>
  </si>
  <si>
    <t>改扩建道路长4.634km，路面宽4.5m,主要包括路基防护与加固工程4.634km、路面工程23170㎡等工程建设。</t>
  </si>
  <si>
    <t>受益户数381户1641人，其中脱贫户数（含监测对象户数）70户299人</t>
  </si>
  <si>
    <t>改善全村脱贫（监测户70户299人生产生活条件</t>
  </si>
  <si>
    <t>农村公共服务</t>
  </si>
  <si>
    <t>花垣县乡村建设农业监测设备升级改造项目</t>
  </si>
  <si>
    <t>边城镇曲乐村，花垣镇水田村、兴农园社区、岩坝塘村、永丰村，龙潭镇金溶村、青龙村干塘片、双龙镇排碧村、让乍村，长乐乡纳吾车村</t>
  </si>
  <si>
    <t>县气象局</t>
  </si>
  <si>
    <t>改造升级10套农用公共服务设备（新型四要素气象站），包含监测仪器、安装、维护、防雷等</t>
  </si>
  <si>
    <t>受益户数44150户194111人，其中脱贫户数（含监测对象户数）5912户25329人</t>
  </si>
  <si>
    <t>减少气象灾害带来的财产损失和人员伤亡，促进群众增收，提高农村防灾减灾能力。</t>
  </si>
  <si>
    <t>边城镇搞河村稻田示范基地灌溉水渠防护挡设施工程</t>
  </si>
  <si>
    <t>边城镇人民政府</t>
  </si>
  <si>
    <t>县级238亩稻田示范基地灌溉水渠防护挡设施1.3千米建设</t>
  </si>
  <si>
    <t>受益户数228户1018人，其中脱贫户数（含监测对象户数）61户256人</t>
  </si>
  <si>
    <t>促进乡村振兴产业发展，方便村民生活生产条件、及助力人居环境。</t>
  </si>
  <si>
    <t>双龙镇马鞍村渠道整修项目</t>
  </si>
  <si>
    <t>整修渠道1000米</t>
  </si>
  <si>
    <t>受益户数181户830人，其中脱贫户数（含监测对象户数）86户370人</t>
  </si>
  <si>
    <t>项目建成后，预计能解决灌溉面积不少于90亩，改善群众生产生活条件</t>
  </si>
  <si>
    <t>毛坪村</t>
  </si>
  <si>
    <t>双龙镇毛坪村渠道整修项目</t>
  </si>
  <si>
    <t>整修渠道2000米</t>
  </si>
  <si>
    <t>受益户数165户740人，其中脱贫户数（含监测对象户数）61户279人</t>
  </si>
  <si>
    <t>项目建成后，预计能解决灌溉面积不少于180亩，改善群众生产生活条件</t>
  </si>
  <si>
    <t>双龙镇排碧板栗村渠道整修项目</t>
  </si>
  <si>
    <t>整修渠道1200米</t>
  </si>
  <si>
    <t>项目建成后，预计能解决灌溉面积不少于120亩，改善群众生产生活条件</t>
  </si>
  <si>
    <t>人居环境整治</t>
  </si>
  <si>
    <t>村容村貌提升</t>
  </si>
  <si>
    <t>团结村</t>
  </si>
  <si>
    <t>猫儿乡团结村公共服务区域设施建设项目</t>
  </si>
  <si>
    <t>晒谷场平场硬化3000平方米；土方回填、压实不少于3000个立方等附属设施，以及新修水沟和堡坎等其他内容</t>
  </si>
  <si>
    <t>受益户数293户1449人，其中脱贫户数（含监测对象户数）64户259人</t>
  </si>
  <si>
    <t xml:space="preserve">  （三）巩固三保障成果</t>
  </si>
  <si>
    <t>巩固三保障成果</t>
  </si>
  <si>
    <t>教育</t>
  </si>
  <si>
    <t>享受“雨露计划”职业教育补助</t>
  </si>
  <si>
    <t>花垣县“雨露计划”中高职补贴项目</t>
  </si>
  <si>
    <t>为全县2689名已脱贫户及防返贫监测户学生就读中职、高职每人每学期补助1500元</t>
  </si>
  <si>
    <t>1500元/学期/人</t>
  </si>
  <si>
    <t>受益户数2669户2689人，其中脱贫户数（含监测对象户数）2669户2689人</t>
  </si>
  <si>
    <t>预计为全县已脱贫户及防返贫监测户2669户贫困学生共2689人提供教学补助，支持其完成职业教育学习</t>
  </si>
  <si>
    <t>住房</t>
  </si>
  <si>
    <t>农村危房改造等农房改造</t>
  </si>
  <si>
    <t>花垣县基础设施农村住房改造补助项目</t>
  </si>
  <si>
    <t>吉卫镇白岩村、花垣镇排楼村等26个村</t>
  </si>
  <si>
    <t>县住建局</t>
  </si>
  <si>
    <t>维修8户，主要维修门、板壁、上装、柱头、瓦等；新建10户</t>
  </si>
  <si>
    <t>受益户数18户75人，其中脱贫户数（含监测对象户数）18户75人</t>
  </si>
  <si>
    <t>解决18户困难群众危房问题</t>
  </si>
  <si>
    <t xml:space="preserve">  （四）就业项目</t>
  </si>
  <si>
    <t>就业项目</t>
  </si>
  <si>
    <t>公益性岗位</t>
  </si>
  <si>
    <t>花垣县公益性岗位补贴项目</t>
  </si>
  <si>
    <t>县人社局、
县乡村振兴局</t>
  </si>
  <si>
    <t>针对符合条件的脱贫人口和监测对象开发公益性岗位900人进行岗位补贴</t>
  </si>
  <si>
    <t>400元/月/人</t>
  </si>
  <si>
    <t>预计受益户数900户3760人，其中脱贫户数（含监测对象户数）900户3760人</t>
  </si>
  <si>
    <t>对已脱贫户及监测户的农村劳动力，支持通过设立乡村公益性岗位等方式，帮助其实现就业增收。</t>
  </si>
  <si>
    <t>就业</t>
  </si>
  <si>
    <t>帮扶车间（特色手工基地）建设</t>
  </si>
  <si>
    <t>花垣县就业帮扶车间建设项目</t>
  </si>
  <si>
    <t>县人社局</t>
  </si>
  <si>
    <t>对不少于39家帮扶车间，吸纳脱贫劳动力650人进行奖补</t>
  </si>
  <si>
    <t>受益人数300户650人，其中受益脱贫户数及防止返贫监测对象户数300户650人</t>
  </si>
  <si>
    <t>对已脱贫户及监测户的农村劳动力，支持通过设立就业岗位等方式，帮助其实现就业增收。</t>
  </si>
  <si>
    <t>技能培训</t>
  </si>
  <si>
    <t>花垣县农村实用技术培训</t>
  </si>
  <si>
    <t>县农业农村局、县乡村振兴局</t>
  </si>
  <si>
    <t>为熟练掌握相关种养殖产业、就业技能，完成30000人次相关培训任务</t>
  </si>
  <si>
    <t>不超过100元/天/人</t>
  </si>
  <si>
    <t>受益户数1000户4320人，其中脱贫户数（含监测对象户数）856户3820人</t>
  </si>
  <si>
    <t>为全县种养殖产业、就业技能人员参加相关技能技术培训，提高产业发展水平，促进村集体经济和农户增收</t>
  </si>
  <si>
    <t>务工补助</t>
  </si>
  <si>
    <t>交通费补助</t>
  </si>
  <si>
    <t>花垣县脱贫劳动力（含监测对象）一次性交通补贴</t>
  </si>
  <si>
    <t>对全县跨省、省内跨县就业的脱贫劳动力共5736人稳定就业安排一次性交通补助</t>
  </si>
  <si>
    <t>省外600元/人；
省内州外400元/人；州内县外200元/人</t>
  </si>
  <si>
    <t>受益户数2870户5736人，其中脱贫户数（含监测对象户数）2870户5736人</t>
  </si>
  <si>
    <t>就业增收项目促进5736人脱贫人口外出就业</t>
  </si>
  <si>
    <t xml:space="preserve">  （五）项目管理费</t>
  </si>
  <si>
    <t>项目管理费</t>
  </si>
  <si>
    <t>花垣县公共服务项目管理费项目</t>
  </si>
  <si>
    <t>县财政局、县农业农村局、县乡村振兴局</t>
  </si>
  <si>
    <t>项目方案编制、前期设计等与项目管理相关的支出以及开展项目资金督导、资金绩效评价等全过程所需的管理费用等</t>
  </si>
  <si>
    <t>受益户数18368户77413人，其中脱贫户数（含监测对象户数）18368户77413人</t>
  </si>
  <si>
    <t>编制规划、项目实施方案，项目评估，项目管理和资金检查，项目绩效评价及验收等。</t>
  </si>
  <si>
    <t>直接受益、其他</t>
  </si>
  <si>
    <t xml:space="preserve">  二、少数民族发展任务</t>
  </si>
  <si>
    <t>长老坟村</t>
  </si>
  <si>
    <t>边城镇长老坟村农旅一体化建设</t>
  </si>
  <si>
    <t>县委统战部、边城镇人民政府</t>
  </si>
  <si>
    <t>修建500米垂钓中心，露营基地</t>
  </si>
  <si>
    <t>受益户数179户806人，其中脱贫户数（含监测对象户数）47户209人</t>
  </si>
  <si>
    <t>巩固脱贫成果，提升脱贫成效，提升全村179户806人收入</t>
  </si>
  <si>
    <t>就业务工、带动生产</t>
  </si>
  <si>
    <t>小型农田水利设施建设</t>
  </si>
  <si>
    <t>大卡村</t>
  </si>
  <si>
    <t>补抽乡大卡村农田灌溉水渠维修项目</t>
  </si>
  <si>
    <t>维修</t>
  </si>
  <si>
    <t>县委统战部、补抽乡人民政府</t>
  </si>
  <si>
    <t>水渠长2公里</t>
  </si>
  <si>
    <t>受益户数419户1887人，其中脱贫户数（含监测对象户数）419户1887人</t>
  </si>
  <si>
    <t>项目发挥效益后，解决3、4、5、6、7组300亩农田用水灌溉</t>
  </si>
  <si>
    <t>花垣镇杨家寨村红美人柑橘示范基地培管</t>
  </si>
  <si>
    <t>县委统战部、花垣镇人民政府</t>
  </si>
  <si>
    <t>200亩红美人柑橘产业种植培管</t>
  </si>
  <si>
    <t>受益户数202户849人，其中脱贫户数（含监测对象户数）57户239人</t>
  </si>
  <si>
    <t>为52户脱贫户217人、5户监测户22人提升农业产业发展水平</t>
  </si>
  <si>
    <t>紫霞村</t>
  </si>
  <si>
    <t>花垣镇紫霞村鸡枞菌种植基地配套设施建设项目</t>
  </si>
  <si>
    <t>配备恒温种植棚专用空调1台套，建设80立方米左右的储藏冷库</t>
  </si>
  <si>
    <t>受益户数181户824人，其中脱贫户数（含监测对象户数）59户282人</t>
  </si>
  <si>
    <t>生产基地将为村民提供就近就业机会，同时，增加村集体收入。全村820人均受益。</t>
  </si>
  <si>
    <t>就业务工、收益分红</t>
  </si>
  <si>
    <t>吉卫农场社区</t>
  </si>
  <si>
    <t>吉卫镇吉卫农场社区苗绣技能培训项目</t>
  </si>
  <si>
    <t>县委统战部、吉卫镇人民政府</t>
  </si>
  <si>
    <t>开展2期苗绣培训</t>
  </si>
  <si>
    <t>受益户数86户353人，其中脱贫户数（含监测对象户数）86户353人</t>
  </si>
  <si>
    <t>项目实施后，培训绣娘100人以上，带动村民从事苗绣产业增收</t>
  </si>
  <si>
    <t>吉卫镇联龙村水稻种植项目</t>
  </si>
  <si>
    <t>水稻种植100亩</t>
  </si>
  <si>
    <t>受益户数414户2089人，其中脱贫户数（含监测对象户数）118户516人</t>
  </si>
  <si>
    <t>壮大村集体经济，带动全村414户2029人受益，带动就业务工</t>
  </si>
  <si>
    <t>就业务工、收益分红、带动生产</t>
  </si>
  <si>
    <t>龙门村</t>
  </si>
  <si>
    <t>龙潭镇龙门村吊瓜板蓝根种植项目</t>
  </si>
  <si>
    <t>县委统战部、龙潭镇人民政府</t>
  </si>
  <si>
    <t>30亩吊瓜套种板蓝根种植基地建设及整治</t>
  </si>
  <si>
    <t>受益户数442户2059人，其中脱贫户数（含监测对象户数）20户61人</t>
  </si>
  <si>
    <t>产业发展项目扶持20户61人监测对象增收</t>
  </si>
  <si>
    <t>龙潭社区</t>
  </si>
  <si>
    <t>龙潭镇龙潭社区道路水沟整治项目</t>
  </si>
  <si>
    <t>对集镇区域道路两边4条1公里排污沟进行维修</t>
  </si>
  <si>
    <t>受益户数501户2048人，其中脱贫户数（含监测对象户数）78户346人</t>
  </si>
  <si>
    <t>巩固脱贫成果，改善社区环境，带动务工就业</t>
  </si>
  <si>
    <t>农村基础设施</t>
  </si>
  <si>
    <t>龙潭镇双坪村人居环境整治项目</t>
  </si>
  <si>
    <t>整修8户人居环境设施，道路护坡堡坎50米等</t>
  </si>
  <si>
    <t>受益户数442户2059人，其中脱贫户数（含监测对象户数）152户608人</t>
  </si>
  <si>
    <t>改善生产、生活设施条件，带动务工就业。</t>
  </si>
  <si>
    <t>广车村</t>
  </si>
  <si>
    <t>麻栗场镇广车村蔬菜种植项目</t>
  </si>
  <si>
    <t>县委统战部、麻栗场镇人民政府</t>
  </si>
  <si>
    <t>50亩有机蔬菜种植园</t>
  </si>
  <si>
    <t>受益户数252户1178人，其中脱贫户数（含监测对象户数）13户48人</t>
  </si>
  <si>
    <t>项目发挥效益后，预计带动198户1007人受益，壮大村集体经济收入</t>
  </si>
  <si>
    <t>直接受益,就业务工</t>
  </si>
  <si>
    <t>排达鲁村</t>
  </si>
  <si>
    <t>麻栗场镇排达鲁村加工厂设施完善</t>
  </si>
  <si>
    <t>碾米机1台、磨粉机1台、榨油机1台，以及相关水电设施维修</t>
  </si>
  <si>
    <t>受益户数153户741人，其中脱贫户数（含监测对象户数）60户263人</t>
  </si>
  <si>
    <t>壮大村集体经济，提升务工人员家庭收入，带动全村产业发展。</t>
  </si>
  <si>
    <t>沙科村</t>
  </si>
  <si>
    <t>沙科村产业发展稻油轮作种植项目</t>
  </si>
  <si>
    <t>800亩油菜、水稻种植</t>
  </si>
  <si>
    <t>受益户数198户1007人，其中脱贫户数（含监测对象户数）71户342人</t>
  </si>
  <si>
    <t>土地流转、就业务工、收益分红、带动生产</t>
  </si>
  <si>
    <t>猫儿乡村集体经济茶叶加工厂附属设施</t>
  </si>
  <si>
    <t>县委统战部、猫儿乡人民政府</t>
  </si>
  <si>
    <t>400千瓦的变压器，线路2400米，电线杆50根</t>
  </si>
  <si>
    <t>受益户数260户1078人，其中脱贫户数（含监测对象户数）60户300人</t>
  </si>
  <si>
    <t>巩固脱贫成果，提升脱贫成效，提升全村260户1078人收入</t>
  </si>
  <si>
    <t>农村供排水保障设施建设</t>
  </si>
  <si>
    <t>猫儿乡团结村水井维修</t>
  </si>
  <si>
    <t>二虎塘</t>
  </si>
  <si>
    <t>整修水池30平方、雨棚40平方米及新修排水沟80米</t>
  </si>
  <si>
    <t>受益户数200户800人，其中脱贫户数（含监测对象户数）50户200人</t>
  </si>
  <si>
    <t>保障全村1449人
饮水安全</t>
  </si>
  <si>
    <t>民乐镇综合烟叶育苗大棚建设</t>
  </si>
  <si>
    <t>洞乍村</t>
  </si>
  <si>
    <t>县委统战部、民乐镇人民政府</t>
  </si>
  <si>
    <t>建设5000平方的综合育苗大棚</t>
  </si>
  <si>
    <t>受益户数469户2185人，其中脱贫户数（含监测对象户数）131户497人</t>
  </si>
  <si>
    <t>巩固脱贫成果，提升脱贫成效，带动民乐镇烟叶产业发展，带动返贫监测对象持续增收。</t>
  </si>
  <si>
    <t>民乐镇洞乍村通组入户道路硬化项目</t>
  </si>
  <si>
    <t>堡坎1处40立方米，道路硬化50米</t>
  </si>
  <si>
    <t>受益户数417户1977人，其中脱贫户数（含监测对象户数）173户652人</t>
  </si>
  <si>
    <t>改善173户652人群众出行及生产条件</t>
  </si>
  <si>
    <t>猫儿坡村</t>
  </si>
  <si>
    <t>石栏镇猫儿坡村白玉丝瓜产业发展项目</t>
  </si>
  <si>
    <t>县委统战部、石栏镇人民政府</t>
  </si>
  <si>
    <t>40亩白玉丝瓜产业基地支架及钢丝网购置安装</t>
  </si>
  <si>
    <t>受益户数297户1294人，其中脱贫户数（含监测对象户数）106户474人</t>
  </si>
  <si>
    <t>壮大村集体经济，带动村民增收</t>
  </si>
  <si>
    <t>朋岩村</t>
  </si>
  <si>
    <t>石栏镇朋岩村千亩黄金茶园培管、补植项目</t>
  </si>
  <si>
    <t>黄金茶补植及1000亩黄金茶园培管等</t>
  </si>
  <si>
    <t>土地流转、就业务工、带动生产</t>
  </si>
  <si>
    <t>石栏镇朋岩村人居环境整治项目</t>
  </si>
  <si>
    <t>朋岩村金彩寨</t>
  </si>
  <si>
    <t>新建道路防护设施100米，公共环境改造2处等</t>
  </si>
  <si>
    <t>项目建设后能有效改善297户1294人人居生活条件</t>
  </si>
  <si>
    <t>红英村</t>
  </si>
  <si>
    <t>双龙镇红英村粽叶种植基地园附属道路建设</t>
  </si>
  <si>
    <t>县委统战部、双龙镇人民政府</t>
  </si>
  <si>
    <t>种植基地产业路硬化1公里</t>
  </si>
  <si>
    <t>受益户数201户871人，其中脱贫户数（含监测对象户数）66户273人</t>
  </si>
  <si>
    <t>项目发挥效益后，预计带动产业发展人数200人，人均增收2000元。</t>
  </si>
  <si>
    <t>双龙镇马鞍村就业帮扶车间改造项目</t>
  </si>
  <si>
    <t>车间改造1栋220平方米及其他附属设施配套</t>
  </si>
  <si>
    <t>受益户数100户435人，其中脱贫户数（含监测对象户数）23户95人</t>
  </si>
  <si>
    <t>预计能提供就业务工不少于100人，其中稳定务工30人，年产生订单不低于1000单</t>
  </si>
  <si>
    <t>就业务工、订单生产、技术指导</t>
  </si>
  <si>
    <t>长乐乡古苗河村产业发展莓茶加工设备及配套建设项目</t>
  </si>
  <si>
    <t>新建、改扩建</t>
  </si>
  <si>
    <t>县委统战部、长乐乡人民政府</t>
  </si>
  <si>
    <t>莓茶加工设备2套、100个立方米冷藏库建设及其它</t>
  </si>
  <si>
    <t>项目发挥效益后，预计带动全村255户1841人受益，其中脱贫户及防止返贫监测对象户贫户90户353人</t>
  </si>
  <si>
    <t>黄连沟村</t>
  </si>
  <si>
    <t>长乐乡黄连沟村产业发展乳鸽养殖基地建设</t>
  </si>
  <si>
    <t>黄连沟村原邮电小学旧址</t>
  </si>
  <si>
    <t>改造养殖乳鸽基地3000平方米，购置种鸽200对</t>
  </si>
  <si>
    <t>受益户数210户908人，其中脱贫户数（含监测对象户数）87户377人</t>
  </si>
  <si>
    <t>项目发挥效益后，预计带动210户908人受益，其中脱贫户及防止返贫监测对象户贫户87户377人</t>
  </si>
  <si>
    <t>长乐乡跃马卡村油茶基地产业路硬化项目</t>
  </si>
  <si>
    <t>硬化产业道路200米</t>
  </si>
  <si>
    <t>受益户数35户160人，其中脱贫户数（含监测对象户数）17户35人</t>
  </si>
  <si>
    <t>预计带动全村160人受益，其中脱贫户及防止返贫监测对象户贫户17户35人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</si>
</sst>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4">
    <font>
      <sz val="11"/>
      <color theme="1"/>
      <name val="宋体"/>
      <charset val="134"/>
      <scheme val="minor"/>
    </font>
    <font>
      <sz val="12"/>
      <name val="楷体"/>
      <charset val="134"/>
    </font>
    <font>
      <sz val="12"/>
      <name val="宋体"/>
      <charset val="134"/>
      <scheme val="minor"/>
    </font>
    <font>
      <sz val="11"/>
      <name val="宋体"/>
      <charset val="134"/>
      <scheme val="minor"/>
    </font>
    <font>
      <sz val="11"/>
      <name val="楷体"/>
      <charset val="134"/>
    </font>
    <font>
      <sz val="12"/>
      <name val="黑体"/>
      <charset val="134"/>
    </font>
    <font>
      <sz val="28"/>
      <name val="方正小标宋简体"/>
      <charset val="134"/>
    </font>
    <font>
      <sz val="10"/>
      <name val="宋体"/>
      <charset val="134"/>
    </font>
    <font>
      <sz val="10"/>
      <name val="宋体"/>
      <charset val="134"/>
      <scheme val="minor"/>
    </font>
    <font>
      <sz val="10"/>
      <name val="宋体"/>
      <charset val="134"/>
      <scheme val="major"/>
    </font>
    <font>
      <sz val="10"/>
      <name val="楷体"/>
      <charset val="134"/>
    </font>
    <font>
      <sz val="10"/>
      <name val="宋体"/>
      <charset val="0"/>
    </font>
    <font>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cellStyleXfs>
  <cellXfs count="39">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3" fillId="0" borderId="0" xfId="0" applyFont="1" applyFill="1" applyAlignment="1">
      <alignment horizontal="left" vertical="center"/>
    </xf>
    <xf numFmtId="0" fontId="6"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176" fontId="5"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shrinkToFit="1"/>
    </xf>
    <xf numFmtId="176" fontId="8" fillId="0" borderId="1" xfId="0" applyNumberFormat="1" applyFont="1" applyFill="1" applyBorder="1" applyAlignment="1">
      <alignment horizontal="center" vertical="center"/>
    </xf>
    <xf numFmtId="0" fontId="8" fillId="0" borderId="1" xfId="0" applyFont="1" applyFill="1" applyBorder="1">
      <alignment vertical="center"/>
    </xf>
    <xf numFmtId="0" fontId="9"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1" xfId="49"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vertical="center"/>
    </xf>
    <xf numFmtId="0" fontId="7" fillId="0" borderId="1" xfId="0" applyFont="1" applyFill="1" applyBorder="1" applyAlignment="1">
      <alignment horizontal="justify" vertical="center" wrapText="1"/>
    </xf>
    <xf numFmtId="0" fontId="8" fillId="0" borderId="1" xfId="0" applyFont="1" applyFill="1" applyBorder="1" applyAlignment="1">
      <alignment horizontal="justify" vertical="center"/>
    </xf>
    <xf numFmtId="0" fontId="8"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3"/>
  <sheetViews>
    <sheetView tabSelected="1" workbookViewId="0">
      <selection activeCell="M11" sqref="M11"/>
    </sheetView>
  </sheetViews>
  <sheetFormatPr defaultColWidth="9" defaultRowHeight="13.5"/>
  <cols>
    <col min="1" max="1" width="4.625" style="3" customWidth="1"/>
    <col min="2" max="2" width="5.5" style="3" customWidth="1"/>
    <col min="3" max="4" width="8.25" style="3" customWidth="1"/>
    <col min="5" max="6" width="7.125" style="3" customWidth="1"/>
    <col min="7" max="7" width="13.25" style="3" customWidth="1"/>
    <col min="8" max="8" width="6" style="3" customWidth="1"/>
    <col min="9" max="9" width="9" style="3"/>
    <col min="10" max="11" width="7.75" style="3" customWidth="1"/>
    <col min="12" max="13" width="9" style="3"/>
    <col min="14" max="14" width="10.75" style="3" customWidth="1"/>
    <col min="15" max="15" width="10.375" style="3" customWidth="1"/>
    <col min="16" max="18" width="9" style="3"/>
    <col min="19" max="19" width="9" style="3" customWidth="1"/>
    <col min="20" max="20" width="9" style="3"/>
    <col min="21" max="21" width="6.625" style="3" customWidth="1"/>
    <col min="22" max="16384" width="9" style="3"/>
  </cols>
  <sheetData>
    <row r="1" ht="24" customHeight="1" spans="1:2">
      <c r="A1" s="6" t="s">
        <v>0</v>
      </c>
      <c r="B1" s="6"/>
    </row>
    <row r="2" ht="50" customHeight="1" spans="1:21">
      <c r="A2" s="7" t="s">
        <v>1</v>
      </c>
      <c r="B2" s="7"/>
      <c r="C2" s="7"/>
      <c r="D2" s="7"/>
      <c r="E2" s="7"/>
      <c r="F2" s="7"/>
      <c r="G2" s="7"/>
      <c r="H2" s="7"/>
      <c r="I2" s="7"/>
      <c r="J2" s="7"/>
      <c r="K2" s="7"/>
      <c r="L2" s="7"/>
      <c r="M2" s="7"/>
      <c r="N2" s="7"/>
      <c r="O2" s="7"/>
      <c r="P2" s="7"/>
      <c r="Q2" s="7"/>
      <c r="R2" s="7"/>
      <c r="S2" s="7"/>
      <c r="T2" s="7"/>
      <c r="U2" s="7"/>
    </row>
    <row r="3" ht="29" customHeight="1" spans="1:21">
      <c r="A3" s="8" t="s">
        <v>2</v>
      </c>
      <c r="B3" s="8" t="s">
        <v>3</v>
      </c>
      <c r="C3" s="8"/>
      <c r="D3" s="9"/>
      <c r="E3" s="8" t="s">
        <v>4</v>
      </c>
      <c r="F3" s="8" t="s">
        <v>5</v>
      </c>
      <c r="G3" s="8" t="s">
        <v>6</v>
      </c>
      <c r="H3" s="8" t="s">
        <v>7</v>
      </c>
      <c r="I3" s="8" t="s">
        <v>8</v>
      </c>
      <c r="J3" s="8" t="s">
        <v>9</v>
      </c>
      <c r="K3" s="8"/>
      <c r="L3" s="8" t="s">
        <v>10</v>
      </c>
      <c r="M3" s="8" t="s">
        <v>11</v>
      </c>
      <c r="N3" s="8" t="s">
        <v>12</v>
      </c>
      <c r="O3" s="8"/>
      <c r="P3" s="8"/>
      <c r="Q3" s="8" t="s">
        <v>13</v>
      </c>
      <c r="R3" s="8" t="s">
        <v>14</v>
      </c>
      <c r="S3" s="8" t="s">
        <v>15</v>
      </c>
      <c r="T3" s="8" t="s">
        <v>16</v>
      </c>
      <c r="U3" s="8" t="s">
        <v>17</v>
      </c>
    </row>
    <row r="4" ht="26" customHeight="1" spans="1:21">
      <c r="A4" s="8"/>
      <c r="B4" s="8" t="s">
        <v>18</v>
      </c>
      <c r="C4" s="8" t="s">
        <v>19</v>
      </c>
      <c r="D4" s="8" t="s">
        <v>20</v>
      </c>
      <c r="E4" s="8"/>
      <c r="F4" s="8"/>
      <c r="G4" s="8"/>
      <c r="H4" s="8"/>
      <c r="I4" s="8"/>
      <c r="J4" s="8" t="s">
        <v>21</v>
      </c>
      <c r="K4" s="8" t="s">
        <v>22</v>
      </c>
      <c r="L4" s="8"/>
      <c r="M4" s="8"/>
      <c r="N4" s="8" t="s">
        <v>23</v>
      </c>
      <c r="O4" s="8" t="s">
        <v>24</v>
      </c>
      <c r="P4" s="8"/>
      <c r="Q4" s="8"/>
      <c r="R4" s="8"/>
      <c r="S4" s="8"/>
      <c r="T4" s="8"/>
      <c r="U4" s="8"/>
    </row>
    <row r="5" ht="54" customHeight="1" spans="1:21">
      <c r="A5" s="8"/>
      <c r="B5" s="8"/>
      <c r="C5" s="8"/>
      <c r="D5" s="8"/>
      <c r="E5" s="8"/>
      <c r="F5" s="8"/>
      <c r="G5" s="8"/>
      <c r="H5" s="8"/>
      <c r="I5" s="8"/>
      <c r="J5" s="8"/>
      <c r="K5" s="8"/>
      <c r="L5" s="8"/>
      <c r="M5" s="8"/>
      <c r="N5" s="8"/>
      <c r="O5" s="8" t="s">
        <v>25</v>
      </c>
      <c r="P5" s="8" t="s">
        <v>26</v>
      </c>
      <c r="Q5" s="8"/>
      <c r="R5" s="8"/>
      <c r="S5" s="8"/>
      <c r="T5" s="8"/>
      <c r="U5" s="8"/>
    </row>
    <row r="6" ht="36" customHeight="1" spans="1:21">
      <c r="A6" s="8" t="s">
        <v>27</v>
      </c>
      <c r="B6" s="8"/>
      <c r="C6" s="8"/>
      <c r="D6" s="8"/>
      <c r="E6" s="8"/>
      <c r="F6" s="8"/>
      <c r="G6" s="8"/>
      <c r="H6" s="8"/>
      <c r="I6" s="8"/>
      <c r="J6" s="8"/>
      <c r="K6" s="8"/>
      <c r="L6" s="8"/>
      <c r="M6" s="8"/>
      <c r="N6" s="17">
        <f t="shared" ref="N6:P6" si="0">N7+N129</f>
        <v>10991</v>
      </c>
      <c r="O6" s="17">
        <f t="shared" si="0"/>
        <v>10991</v>
      </c>
      <c r="P6" s="17">
        <f t="shared" si="0"/>
        <v>0</v>
      </c>
      <c r="Q6" s="17"/>
      <c r="R6" s="17"/>
      <c r="S6" s="8"/>
      <c r="T6" s="8"/>
      <c r="U6" s="8"/>
    </row>
    <row r="7" ht="36" customHeight="1" spans="1:21">
      <c r="A7" s="9" t="s">
        <v>28</v>
      </c>
      <c r="B7" s="9"/>
      <c r="C7" s="9"/>
      <c r="D7" s="9"/>
      <c r="E7" s="9"/>
      <c r="F7" s="9"/>
      <c r="G7" s="10"/>
      <c r="H7" s="10"/>
      <c r="I7" s="10"/>
      <c r="J7" s="8"/>
      <c r="K7" s="8"/>
      <c r="L7" s="8"/>
      <c r="M7" s="8"/>
      <c r="N7" s="17">
        <f t="shared" ref="N7:P7" si="1">N8+N78+N119+N122+N127</f>
        <v>10504</v>
      </c>
      <c r="O7" s="17">
        <f t="shared" si="1"/>
        <v>10504</v>
      </c>
      <c r="P7" s="17">
        <f t="shared" si="1"/>
        <v>0</v>
      </c>
      <c r="Q7" s="17"/>
      <c r="R7" s="17"/>
      <c r="S7" s="8"/>
      <c r="T7" s="8"/>
      <c r="U7" s="8"/>
    </row>
    <row r="8" ht="30" customHeight="1" spans="1:21">
      <c r="A8" s="9" t="s">
        <v>29</v>
      </c>
      <c r="B8" s="9"/>
      <c r="C8" s="9"/>
      <c r="D8" s="9"/>
      <c r="E8" s="8"/>
      <c r="F8" s="8"/>
      <c r="G8" s="8"/>
      <c r="H8" s="8"/>
      <c r="I8" s="8"/>
      <c r="J8" s="8"/>
      <c r="K8" s="8"/>
      <c r="L8" s="8"/>
      <c r="M8" s="8"/>
      <c r="N8" s="17">
        <f>N9+N21+N28+N30+N34+N36+N40+N48</f>
        <v>6361</v>
      </c>
      <c r="O8" s="17">
        <f>O9+O21+O28+O30+O34+O36+O40+O48</f>
        <v>6361</v>
      </c>
      <c r="P8" s="17">
        <f t="shared" ref="N8:P8" si="2">P21+P9+P28+P30+P34+P36+P40+P48</f>
        <v>0</v>
      </c>
      <c r="Q8" s="17"/>
      <c r="R8" s="17"/>
      <c r="S8" s="8"/>
      <c r="T8" s="8"/>
      <c r="U8" s="8"/>
    </row>
    <row r="9" s="1" customFormat="1" ht="28" customHeight="1" spans="1:21">
      <c r="A9" s="11" t="s">
        <v>30</v>
      </c>
      <c r="B9" s="11"/>
      <c r="C9" s="11"/>
      <c r="D9" s="11"/>
      <c r="E9" s="12"/>
      <c r="F9" s="12"/>
      <c r="G9" s="12"/>
      <c r="H9" s="12"/>
      <c r="I9" s="12"/>
      <c r="J9" s="12"/>
      <c r="K9" s="12"/>
      <c r="L9" s="12"/>
      <c r="M9" s="12"/>
      <c r="N9" s="18">
        <f>SUM(N10:N20)</f>
        <v>1142.5</v>
      </c>
      <c r="O9" s="18">
        <f>SUM(O10:O20)</f>
        <v>1142.5</v>
      </c>
      <c r="P9" s="18">
        <f>SUM(P10:P45)</f>
        <v>0</v>
      </c>
      <c r="Q9" s="18"/>
      <c r="R9" s="18"/>
      <c r="S9" s="12"/>
      <c r="T9" s="12"/>
      <c r="U9" s="12"/>
    </row>
    <row r="10" ht="134" customHeight="1" spans="1:21">
      <c r="A10" s="13">
        <v>1</v>
      </c>
      <c r="B10" s="13" t="s">
        <v>31</v>
      </c>
      <c r="C10" s="13" t="s">
        <v>32</v>
      </c>
      <c r="D10" s="13" t="s">
        <v>33</v>
      </c>
      <c r="E10" s="13" t="s">
        <v>34</v>
      </c>
      <c r="F10" s="13" t="s">
        <v>34</v>
      </c>
      <c r="G10" s="13" t="s">
        <v>35</v>
      </c>
      <c r="H10" s="13" t="s">
        <v>36</v>
      </c>
      <c r="I10" s="13" t="s">
        <v>37</v>
      </c>
      <c r="J10" s="13">
        <v>2024.1</v>
      </c>
      <c r="K10" s="13">
        <v>2024.12</v>
      </c>
      <c r="L10" s="13" t="s">
        <v>38</v>
      </c>
      <c r="M10" s="13" t="s">
        <v>39</v>
      </c>
      <c r="N10" s="19">
        <v>250</v>
      </c>
      <c r="O10" s="19">
        <v>250</v>
      </c>
      <c r="P10" s="19">
        <v>0</v>
      </c>
      <c r="Q10" s="19" t="s">
        <v>40</v>
      </c>
      <c r="R10" s="19" t="s">
        <v>41</v>
      </c>
      <c r="S10" s="13" t="s">
        <v>42</v>
      </c>
      <c r="T10" s="13" t="s">
        <v>43</v>
      </c>
      <c r="U10" s="23"/>
    </row>
    <row r="11" ht="135" customHeight="1" spans="1:21">
      <c r="A11" s="13">
        <v>2</v>
      </c>
      <c r="B11" s="13" t="s">
        <v>31</v>
      </c>
      <c r="C11" s="13" t="s">
        <v>44</v>
      </c>
      <c r="D11" s="13" t="s">
        <v>45</v>
      </c>
      <c r="E11" s="13" t="s">
        <v>46</v>
      </c>
      <c r="F11" s="13" t="s">
        <v>47</v>
      </c>
      <c r="G11" s="14" t="s">
        <v>48</v>
      </c>
      <c r="H11" s="13" t="s">
        <v>49</v>
      </c>
      <c r="I11" s="13" t="s">
        <v>47</v>
      </c>
      <c r="J11" s="13">
        <v>2024.1</v>
      </c>
      <c r="K11" s="13">
        <v>2024.12</v>
      </c>
      <c r="L11" s="13" t="s">
        <v>38</v>
      </c>
      <c r="M11" s="14" t="s">
        <v>50</v>
      </c>
      <c r="N11" s="19">
        <v>20</v>
      </c>
      <c r="O11" s="19">
        <v>20</v>
      </c>
      <c r="P11" s="19">
        <v>0</v>
      </c>
      <c r="Q11" s="19" t="s">
        <v>51</v>
      </c>
      <c r="R11" s="19" t="s">
        <v>52</v>
      </c>
      <c r="S11" s="13" t="s">
        <v>53</v>
      </c>
      <c r="T11" s="13" t="s">
        <v>54</v>
      </c>
      <c r="U11" s="13"/>
    </row>
    <row r="12" ht="282" customHeight="1" spans="1:21">
      <c r="A12" s="13">
        <v>3</v>
      </c>
      <c r="B12" s="13" t="s">
        <v>31</v>
      </c>
      <c r="C12" s="13" t="s">
        <v>55</v>
      </c>
      <c r="D12" s="13" t="s">
        <v>56</v>
      </c>
      <c r="E12" s="13" t="s">
        <v>34</v>
      </c>
      <c r="F12" s="13" t="s">
        <v>34</v>
      </c>
      <c r="G12" s="13" t="s">
        <v>57</v>
      </c>
      <c r="H12" s="13" t="s">
        <v>36</v>
      </c>
      <c r="I12" s="13" t="s">
        <v>58</v>
      </c>
      <c r="J12" s="14">
        <v>2024.1</v>
      </c>
      <c r="K12" s="14">
        <v>2024.12</v>
      </c>
      <c r="L12" s="13" t="s">
        <v>38</v>
      </c>
      <c r="M12" s="13" t="s">
        <v>59</v>
      </c>
      <c r="N12" s="19">
        <v>70</v>
      </c>
      <c r="O12" s="19">
        <v>70</v>
      </c>
      <c r="P12" s="19">
        <v>0</v>
      </c>
      <c r="Q12" s="19" t="s">
        <v>51</v>
      </c>
      <c r="R12" s="19" t="s">
        <v>60</v>
      </c>
      <c r="S12" s="13" t="s">
        <v>61</v>
      </c>
      <c r="T12" s="13" t="s">
        <v>62</v>
      </c>
      <c r="U12" s="15"/>
    </row>
    <row r="13" ht="197" customHeight="1" spans="1:21">
      <c r="A13" s="13">
        <v>4</v>
      </c>
      <c r="B13" s="13" t="s">
        <v>31</v>
      </c>
      <c r="C13" s="13" t="s">
        <v>44</v>
      </c>
      <c r="D13" s="13" t="s">
        <v>45</v>
      </c>
      <c r="E13" s="13" t="s">
        <v>34</v>
      </c>
      <c r="F13" s="13" t="s">
        <v>34</v>
      </c>
      <c r="G13" s="13" t="s">
        <v>63</v>
      </c>
      <c r="H13" s="13" t="s">
        <v>49</v>
      </c>
      <c r="I13" s="13" t="s">
        <v>47</v>
      </c>
      <c r="J13" s="13">
        <v>2024.1</v>
      </c>
      <c r="K13" s="13">
        <v>2024.12</v>
      </c>
      <c r="L13" s="13" t="s">
        <v>38</v>
      </c>
      <c r="M13" s="13" t="s">
        <v>64</v>
      </c>
      <c r="N13" s="19">
        <v>48.5</v>
      </c>
      <c r="O13" s="19">
        <v>48.5</v>
      </c>
      <c r="P13" s="19">
        <v>0</v>
      </c>
      <c r="Q13" s="19" t="s">
        <v>51</v>
      </c>
      <c r="R13" s="19" t="s">
        <v>65</v>
      </c>
      <c r="S13" s="13" t="s">
        <v>66</v>
      </c>
      <c r="T13" s="13" t="s">
        <v>67</v>
      </c>
      <c r="U13" s="13"/>
    </row>
    <row r="14" ht="265" customHeight="1" spans="1:21">
      <c r="A14" s="13">
        <v>5</v>
      </c>
      <c r="B14" s="13" t="s">
        <v>31</v>
      </c>
      <c r="C14" s="13" t="s">
        <v>44</v>
      </c>
      <c r="D14" s="13" t="s">
        <v>45</v>
      </c>
      <c r="E14" s="13" t="s">
        <v>34</v>
      </c>
      <c r="F14" s="13" t="s">
        <v>34</v>
      </c>
      <c r="G14" s="13" t="s">
        <v>68</v>
      </c>
      <c r="H14" s="13" t="s">
        <v>36</v>
      </c>
      <c r="I14" s="13" t="s">
        <v>69</v>
      </c>
      <c r="J14" s="13">
        <v>2024.1</v>
      </c>
      <c r="K14" s="13">
        <v>2024.12</v>
      </c>
      <c r="L14" s="13" t="s">
        <v>38</v>
      </c>
      <c r="M14" s="13" t="s">
        <v>70</v>
      </c>
      <c r="N14" s="19">
        <v>390</v>
      </c>
      <c r="O14" s="19">
        <v>390</v>
      </c>
      <c r="P14" s="19">
        <v>0</v>
      </c>
      <c r="Q14" s="19" t="s">
        <v>51</v>
      </c>
      <c r="R14" s="19" t="s">
        <v>71</v>
      </c>
      <c r="S14" s="13" t="s">
        <v>72</v>
      </c>
      <c r="T14" s="13" t="s">
        <v>73</v>
      </c>
      <c r="U14" s="23"/>
    </row>
    <row r="15" ht="197" customHeight="1" spans="1:21">
      <c r="A15" s="13">
        <v>6</v>
      </c>
      <c r="B15" s="13" t="s">
        <v>31</v>
      </c>
      <c r="C15" s="13" t="s">
        <v>44</v>
      </c>
      <c r="D15" s="13" t="s">
        <v>45</v>
      </c>
      <c r="E15" s="13" t="s">
        <v>74</v>
      </c>
      <c r="F15" s="13" t="s">
        <v>75</v>
      </c>
      <c r="G15" s="13" t="s">
        <v>76</v>
      </c>
      <c r="H15" s="13" t="s">
        <v>49</v>
      </c>
      <c r="I15" s="13" t="s">
        <v>75</v>
      </c>
      <c r="J15" s="13">
        <v>2024.1</v>
      </c>
      <c r="K15" s="13">
        <v>2024.12</v>
      </c>
      <c r="L15" s="13" t="s">
        <v>38</v>
      </c>
      <c r="M15" s="13" t="s">
        <v>77</v>
      </c>
      <c r="N15" s="19">
        <v>30</v>
      </c>
      <c r="O15" s="19">
        <v>30</v>
      </c>
      <c r="P15" s="19">
        <v>0</v>
      </c>
      <c r="Q15" s="19" t="s">
        <v>51</v>
      </c>
      <c r="R15" s="19" t="s">
        <v>78</v>
      </c>
      <c r="S15" s="13" t="s">
        <v>79</v>
      </c>
      <c r="T15" s="13" t="s">
        <v>67</v>
      </c>
      <c r="U15" s="13"/>
    </row>
    <row r="16" ht="197" customHeight="1" spans="1:21">
      <c r="A16" s="13">
        <v>7</v>
      </c>
      <c r="B16" s="13" t="s">
        <v>31</v>
      </c>
      <c r="C16" s="13" t="s">
        <v>44</v>
      </c>
      <c r="D16" s="13" t="s">
        <v>45</v>
      </c>
      <c r="E16" s="13" t="s">
        <v>74</v>
      </c>
      <c r="F16" s="13" t="s">
        <v>80</v>
      </c>
      <c r="G16" s="13" t="s">
        <v>81</v>
      </c>
      <c r="H16" s="13" t="s">
        <v>49</v>
      </c>
      <c r="I16" s="13" t="s">
        <v>80</v>
      </c>
      <c r="J16" s="13">
        <v>2024.1</v>
      </c>
      <c r="K16" s="13">
        <v>2024.12</v>
      </c>
      <c r="L16" s="13" t="s">
        <v>38</v>
      </c>
      <c r="M16" s="13" t="s">
        <v>77</v>
      </c>
      <c r="N16" s="19">
        <v>30</v>
      </c>
      <c r="O16" s="19">
        <v>30</v>
      </c>
      <c r="P16" s="19">
        <v>0</v>
      </c>
      <c r="Q16" s="19" t="s">
        <v>51</v>
      </c>
      <c r="R16" s="19" t="s">
        <v>82</v>
      </c>
      <c r="S16" s="13" t="s">
        <v>79</v>
      </c>
      <c r="T16" s="13" t="s">
        <v>67</v>
      </c>
      <c r="U16" s="13"/>
    </row>
    <row r="17" ht="197" customHeight="1" spans="1:21">
      <c r="A17" s="13">
        <v>8</v>
      </c>
      <c r="B17" s="13" t="s">
        <v>31</v>
      </c>
      <c r="C17" s="13" t="s">
        <v>44</v>
      </c>
      <c r="D17" s="13" t="s">
        <v>45</v>
      </c>
      <c r="E17" s="13" t="s">
        <v>83</v>
      </c>
      <c r="F17" s="13" t="s">
        <v>34</v>
      </c>
      <c r="G17" s="13" t="s">
        <v>84</v>
      </c>
      <c r="H17" s="13" t="s">
        <v>49</v>
      </c>
      <c r="I17" s="13" t="s">
        <v>85</v>
      </c>
      <c r="J17" s="13">
        <v>2024.1</v>
      </c>
      <c r="K17" s="13">
        <v>2024.12</v>
      </c>
      <c r="L17" s="13" t="s">
        <v>38</v>
      </c>
      <c r="M17" s="13" t="s">
        <v>77</v>
      </c>
      <c r="N17" s="19">
        <v>30</v>
      </c>
      <c r="O17" s="19">
        <v>30</v>
      </c>
      <c r="P17" s="19">
        <v>0</v>
      </c>
      <c r="Q17" s="19" t="s">
        <v>51</v>
      </c>
      <c r="R17" s="19" t="s">
        <v>86</v>
      </c>
      <c r="S17" s="13" t="s">
        <v>79</v>
      </c>
      <c r="T17" s="13" t="s">
        <v>67</v>
      </c>
      <c r="U17" s="13"/>
    </row>
    <row r="18" ht="208" customHeight="1" spans="1:21">
      <c r="A18" s="13">
        <v>9</v>
      </c>
      <c r="B18" s="13" t="s">
        <v>31</v>
      </c>
      <c r="C18" s="13" t="s">
        <v>44</v>
      </c>
      <c r="D18" s="13" t="s">
        <v>45</v>
      </c>
      <c r="E18" s="13" t="s">
        <v>87</v>
      </c>
      <c r="F18" s="13" t="s">
        <v>34</v>
      </c>
      <c r="G18" s="13" t="s">
        <v>88</v>
      </c>
      <c r="H18" s="13" t="s">
        <v>49</v>
      </c>
      <c r="I18" s="13" t="s">
        <v>89</v>
      </c>
      <c r="J18" s="13">
        <v>2024.1</v>
      </c>
      <c r="K18" s="13">
        <v>2024.12</v>
      </c>
      <c r="L18" s="13" t="s">
        <v>38</v>
      </c>
      <c r="M18" s="13" t="s">
        <v>77</v>
      </c>
      <c r="N18" s="19">
        <v>30</v>
      </c>
      <c r="O18" s="19">
        <v>30</v>
      </c>
      <c r="P18" s="19">
        <v>0</v>
      </c>
      <c r="Q18" s="19" t="s">
        <v>51</v>
      </c>
      <c r="R18" s="19" t="s">
        <v>90</v>
      </c>
      <c r="S18" s="13" t="s">
        <v>79</v>
      </c>
      <c r="T18" s="13" t="s">
        <v>67</v>
      </c>
      <c r="U18" s="13"/>
    </row>
    <row r="19" ht="208" customHeight="1" spans="1:21">
      <c r="A19" s="13">
        <v>10</v>
      </c>
      <c r="B19" s="13" t="s">
        <v>31</v>
      </c>
      <c r="C19" s="13" t="s">
        <v>44</v>
      </c>
      <c r="D19" s="13" t="s">
        <v>45</v>
      </c>
      <c r="E19" s="13" t="s">
        <v>91</v>
      </c>
      <c r="F19" s="13" t="s">
        <v>92</v>
      </c>
      <c r="G19" s="13" t="s">
        <v>93</v>
      </c>
      <c r="H19" s="13" t="s">
        <v>49</v>
      </c>
      <c r="I19" s="13" t="s">
        <v>92</v>
      </c>
      <c r="J19" s="13">
        <v>2024.1</v>
      </c>
      <c r="K19" s="13">
        <v>2024.12</v>
      </c>
      <c r="L19" s="13" t="s">
        <v>38</v>
      </c>
      <c r="M19" s="13" t="s">
        <v>94</v>
      </c>
      <c r="N19" s="19">
        <v>10</v>
      </c>
      <c r="O19" s="19">
        <v>10</v>
      </c>
      <c r="P19" s="19">
        <v>0</v>
      </c>
      <c r="Q19" s="19" t="s">
        <v>51</v>
      </c>
      <c r="R19" s="19" t="s">
        <v>95</v>
      </c>
      <c r="S19" s="13" t="s">
        <v>96</v>
      </c>
      <c r="T19" s="13" t="s">
        <v>67</v>
      </c>
      <c r="U19" s="13"/>
    </row>
    <row r="20" ht="180" customHeight="1" spans="1:21">
      <c r="A20" s="13">
        <v>11</v>
      </c>
      <c r="B20" s="13" t="s">
        <v>31</v>
      </c>
      <c r="C20" s="13" t="s">
        <v>44</v>
      </c>
      <c r="D20" s="13" t="s">
        <v>45</v>
      </c>
      <c r="E20" s="13" t="s">
        <v>34</v>
      </c>
      <c r="F20" s="13" t="s">
        <v>34</v>
      </c>
      <c r="G20" s="13" t="s">
        <v>97</v>
      </c>
      <c r="H20" s="13" t="s">
        <v>36</v>
      </c>
      <c r="I20" s="13" t="s">
        <v>37</v>
      </c>
      <c r="J20" s="13">
        <v>2024.1</v>
      </c>
      <c r="K20" s="13">
        <v>2024.12</v>
      </c>
      <c r="L20" s="13" t="s">
        <v>38</v>
      </c>
      <c r="M20" s="13" t="s">
        <v>98</v>
      </c>
      <c r="N20" s="19">
        <v>234</v>
      </c>
      <c r="O20" s="19">
        <v>234</v>
      </c>
      <c r="P20" s="19">
        <v>0</v>
      </c>
      <c r="Q20" s="19" t="s">
        <v>51</v>
      </c>
      <c r="R20" s="19" t="s">
        <v>99</v>
      </c>
      <c r="S20" s="13" t="s">
        <v>100</v>
      </c>
      <c r="T20" s="13" t="s">
        <v>101</v>
      </c>
      <c r="U20" s="15"/>
    </row>
    <row r="21" s="2" customFormat="1" ht="28" customHeight="1" spans="1:21">
      <c r="A21" s="11" t="s">
        <v>102</v>
      </c>
      <c r="B21" s="11"/>
      <c r="C21" s="11"/>
      <c r="D21" s="11"/>
      <c r="E21" s="8"/>
      <c r="F21" s="8"/>
      <c r="G21" s="8"/>
      <c r="H21" s="8"/>
      <c r="I21" s="8"/>
      <c r="J21" s="8"/>
      <c r="K21" s="8"/>
      <c r="L21" s="8"/>
      <c r="M21" s="8"/>
      <c r="N21" s="17">
        <f>SUM(N22:N27)</f>
        <v>1030</v>
      </c>
      <c r="O21" s="17">
        <f>SUM(O22:O27)</f>
        <v>1030</v>
      </c>
      <c r="P21" s="17">
        <f>SUM(P22:P44)</f>
        <v>0</v>
      </c>
      <c r="Q21" s="17"/>
      <c r="R21" s="17"/>
      <c r="S21" s="8"/>
      <c r="T21" s="8"/>
      <c r="U21" s="8"/>
    </row>
    <row r="22" ht="138" customHeight="1" spans="1:21">
      <c r="A22" s="13">
        <v>12</v>
      </c>
      <c r="B22" s="13" t="s">
        <v>31</v>
      </c>
      <c r="C22" s="13" t="s">
        <v>44</v>
      </c>
      <c r="D22" s="13" t="s">
        <v>103</v>
      </c>
      <c r="E22" s="13" t="s">
        <v>34</v>
      </c>
      <c r="F22" s="13" t="s">
        <v>34</v>
      </c>
      <c r="G22" s="13" t="s">
        <v>104</v>
      </c>
      <c r="H22" s="13" t="s">
        <v>36</v>
      </c>
      <c r="I22" s="13" t="s">
        <v>58</v>
      </c>
      <c r="J22" s="13">
        <v>2024.1</v>
      </c>
      <c r="K22" s="13">
        <v>2024.12</v>
      </c>
      <c r="L22" s="13" t="s">
        <v>105</v>
      </c>
      <c r="M22" s="13" t="s">
        <v>106</v>
      </c>
      <c r="N22" s="19">
        <v>215</v>
      </c>
      <c r="O22" s="19">
        <v>215</v>
      </c>
      <c r="P22" s="19">
        <v>0</v>
      </c>
      <c r="Q22" s="19" t="s">
        <v>107</v>
      </c>
      <c r="R22" s="19" t="s">
        <v>108</v>
      </c>
      <c r="S22" s="15" t="s">
        <v>109</v>
      </c>
      <c r="T22" s="15" t="s">
        <v>110</v>
      </c>
      <c r="U22" s="13"/>
    </row>
    <row r="23" ht="116" customHeight="1" spans="1:21">
      <c r="A23" s="13">
        <v>13</v>
      </c>
      <c r="B23" s="14" t="s">
        <v>31</v>
      </c>
      <c r="C23" s="14" t="s">
        <v>44</v>
      </c>
      <c r="D23" s="14" t="s">
        <v>103</v>
      </c>
      <c r="E23" s="14" t="s">
        <v>34</v>
      </c>
      <c r="F23" s="14" t="s">
        <v>34</v>
      </c>
      <c r="G23" s="14" t="s">
        <v>111</v>
      </c>
      <c r="H23" s="14" t="s">
        <v>36</v>
      </c>
      <c r="I23" s="14" t="s">
        <v>58</v>
      </c>
      <c r="J23" s="14">
        <v>2024.1</v>
      </c>
      <c r="K23" s="14">
        <v>2024.12</v>
      </c>
      <c r="L23" s="14" t="s">
        <v>105</v>
      </c>
      <c r="M23" s="14" t="s">
        <v>112</v>
      </c>
      <c r="N23" s="20">
        <v>120</v>
      </c>
      <c r="O23" s="20">
        <v>120</v>
      </c>
      <c r="P23" s="20">
        <v>0</v>
      </c>
      <c r="Q23" s="20" t="s">
        <v>113</v>
      </c>
      <c r="R23" s="20" t="s">
        <v>114</v>
      </c>
      <c r="S23" s="14" t="s">
        <v>115</v>
      </c>
      <c r="T23" s="14" t="s">
        <v>62</v>
      </c>
      <c r="U23" s="15"/>
    </row>
    <row r="24" ht="120" customHeight="1" spans="1:21">
      <c r="A24" s="13">
        <v>14</v>
      </c>
      <c r="B24" s="13" t="s">
        <v>31</v>
      </c>
      <c r="C24" s="13" t="s">
        <v>32</v>
      </c>
      <c r="D24" s="13" t="s">
        <v>116</v>
      </c>
      <c r="E24" s="13" t="s">
        <v>34</v>
      </c>
      <c r="F24" s="13" t="s">
        <v>34</v>
      </c>
      <c r="G24" s="13" t="s">
        <v>117</v>
      </c>
      <c r="H24" s="13" t="s">
        <v>36</v>
      </c>
      <c r="I24" s="13" t="s">
        <v>58</v>
      </c>
      <c r="J24" s="13">
        <v>2024.1</v>
      </c>
      <c r="K24" s="13">
        <v>2024.12</v>
      </c>
      <c r="L24" s="13" t="s">
        <v>105</v>
      </c>
      <c r="M24" s="13" t="s">
        <v>118</v>
      </c>
      <c r="N24" s="19">
        <v>560</v>
      </c>
      <c r="O24" s="19">
        <v>560</v>
      </c>
      <c r="P24" s="19">
        <v>0</v>
      </c>
      <c r="Q24" s="19" t="s">
        <v>40</v>
      </c>
      <c r="R24" s="19" t="s">
        <v>108</v>
      </c>
      <c r="S24" s="15" t="s">
        <v>119</v>
      </c>
      <c r="T24" s="15" t="s">
        <v>43</v>
      </c>
      <c r="U24" s="13"/>
    </row>
    <row r="25" ht="111" customHeight="1" spans="1:21">
      <c r="A25" s="13">
        <v>15</v>
      </c>
      <c r="B25" s="13" t="s">
        <v>31</v>
      </c>
      <c r="C25" s="13" t="s">
        <v>44</v>
      </c>
      <c r="D25" s="13" t="s">
        <v>55</v>
      </c>
      <c r="E25" s="13" t="s">
        <v>87</v>
      </c>
      <c r="F25" s="13" t="s">
        <v>120</v>
      </c>
      <c r="G25" s="13" t="s">
        <v>121</v>
      </c>
      <c r="H25" s="13" t="s">
        <v>49</v>
      </c>
      <c r="I25" s="13" t="s">
        <v>120</v>
      </c>
      <c r="J25" s="13">
        <v>2024.1</v>
      </c>
      <c r="K25" s="13">
        <v>2024.12</v>
      </c>
      <c r="L25" s="13" t="s">
        <v>122</v>
      </c>
      <c r="M25" s="13" t="s">
        <v>123</v>
      </c>
      <c r="N25" s="19">
        <v>35</v>
      </c>
      <c r="O25" s="19">
        <v>35</v>
      </c>
      <c r="P25" s="19">
        <v>0</v>
      </c>
      <c r="Q25" s="19" t="s">
        <v>113</v>
      </c>
      <c r="R25" s="19" t="s">
        <v>124</v>
      </c>
      <c r="S25" s="13" t="s">
        <v>125</v>
      </c>
      <c r="T25" s="15" t="s">
        <v>126</v>
      </c>
      <c r="U25" s="15"/>
    </row>
    <row r="26" s="3" customFormat="1" ht="123" customHeight="1" spans="1:21">
      <c r="A26" s="13">
        <v>16</v>
      </c>
      <c r="B26" s="13" t="s">
        <v>31</v>
      </c>
      <c r="C26" s="13" t="s">
        <v>55</v>
      </c>
      <c r="D26" s="13" t="s">
        <v>127</v>
      </c>
      <c r="E26" s="13" t="s">
        <v>128</v>
      </c>
      <c r="F26" s="13" t="s">
        <v>34</v>
      </c>
      <c r="G26" s="13" t="s">
        <v>129</v>
      </c>
      <c r="H26" s="13" t="s">
        <v>36</v>
      </c>
      <c r="I26" s="13" t="s">
        <v>128</v>
      </c>
      <c r="J26" s="15">
        <v>2024.2</v>
      </c>
      <c r="K26" s="15">
        <v>2024.12</v>
      </c>
      <c r="L26" s="13" t="s">
        <v>130</v>
      </c>
      <c r="M26" s="13" t="s">
        <v>131</v>
      </c>
      <c r="N26" s="19">
        <v>60</v>
      </c>
      <c r="O26" s="19">
        <v>60</v>
      </c>
      <c r="P26" s="19">
        <v>0</v>
      </c>
      <c r="Q26" s="19" t="s">
        <v>113</v>
      </c>
      <c r="R26" s="19" t="s">
        <v>132</v>
      </c>
      <c r="S26" s="13" t="s">
        <v>133</v>
      </c>
      <c r="T26" s="13" t="s">
        <v>73</v>
      </c>
      <c r="U26" s="13"/>
    </row>
    <row r="27" ht="125" customHeight="1" spans="1:21">
      <c r="A27" s="13">
        <v>17</v>
      </c>
      <c r="B27" s="13" t="s">
        <v>31</v>
      </c>
      <c r="C27" s="13" t="s">
        <v>44</v>
      </c>
      <c r="D27" s="13" t="s">
        <v>55</v>
      </c>
      <c r="E27" s="13" t="s">
        <v>91</v>
      </c>
      <c r="F27" s="13" t="s">
        <v>134</v>
      </c>
      <c r="G27" s="13" t="s">
        <v>135</v>
      </c>
      <c r="H27" s="13" t="s">
        <v>36</v>
      </c>
      <c r="I27" s="13" t="s">
        <v>134</v>
      </c>
      <c r="J27" s="13">
        <v>2024.1</v>
      </c>
      <c r="K27" s="13">
        <v>2024.12</v>
      </c>
      <c r="L27" s="13" t="s">
        <v>136</v>
      </c>
      <c r="M27" s="13" t="s">
        <v>137</v>
      </c>
      <c r="N27" s="19">
        <v>40</v>
      </c>
      <c r="O27" s="19">
        <v>40</v>
      </c>
      <c r="P27" s="19">
        <v>0</v>
      </c>
      <c r="Q27" s="19" t="s">
        <v>113</v>
      </c>
      <c r="R27" s="19" t="s">
        <v>138</v>
      </c>
      <c r="S27" s="13" t="s">
        <v>139</v>
      </c>
      <c r="T27" s="13" t="s">
        <v>140</v>
      </c>
      <c r="U27" s="13"/>
    </row>
    <row r="28" s="2" customFormat="1" ht="28" customHeight="1" spans="1:21">
      <c r="A28" s="11" t="s">
        <v>141</v>
      </c>
      <c r="B28" s="11"/>
      <c r="C28" s="11"/>
      <c r="D28" s="11"/>
      <c r="E28" s="8"/>
      <c r="F28" s="8"/>
      <c r="G28" s="8"/>
      <c r="H28" s="8"/>
      <c r="I28" s="8"/>
      <c r="J28" s="8"/>
      <c r="K28" s="8"/>
      <c r="L28" s="8"/>
      <c r="M28" s="8"/>
      <c r="N28" s="17">
        <f t="shared" ref="N28:P28" si="3">N29</f>
        <v>400</v>
      </c>
      <c r="O28" s="17">
        <f t="shared" si="3"/>
        <v>400</v>
      </c>
      <c r="P28" s="17">
        <f t="shared" si="3"/>
        <v>0</v>
      </c>
      <c r="Q28" s="17"/>
      <c r="R28" s="17"/>
      <c r="S28" s="8"/>
      <c r="T28" s="8"/>
      <c r="U28" s="8"/>
    </row>
    <row r="29" ht="276" customHeight="1" spans="1:21">
      <c r="A29" s="13">
        <v>18</v>
      </c>
      <c r="B29" s="13" t="s">
        <v>31</v>
      </c>
      <c r="C29" s="15" t="s">
        <v>44</v>
      </c>
      <c r="D29" s="15" t="s">
        <v>142</v>
      </c>
      <c r="E29" s="13" t="s">
        <v>34</v>
      </c>
      <c r="F29" s="13" t="s">
        <v>34</v>
      </c>
      <c r="G29" s="13" t="s">
        <v>143</v>
      </c>
      <c r="H29" s="13" t="s">
        <v>36</v>
      </c>
      <c r="I29" s="13" t="s">
        <v>144</v>
      </c>
      <c r="J29" s="13">
        <v>2024.1</v>
      </c>
      <c r="K29" s="13">
        <v>2024.12</v>
      </c>
      <c r="L29" s="13" t="s">
        <v>145</v>
      </c>
      <c r="M29" s="13" t="s">
        <v>146</v>
      </c>
      <c r="N29" s="19">
        <v>400</v>
      </c>
      <c r="O29" s="19">
        <v>400</v>
      </c>
      <c r="P29" s="19">
        <v>0</v>
      </c>
      <c r="Q29" s="19" t="s">
        <v>147</v>
      </c>
      <c r="R29" s="19" t="s">
        <v>148</v>
      </c>
      <c r="S29" s="13" t="s">
        <v>149</v>
      </c>
      <c r="T29" s="13" t="s">
        <v>150</v>
      </c>
      <c r="U29" s="13"/>
    </row>
    <row r="30" s="2" customFormat="1" ht="28" customHeight="1" spans="1:21">
      <c r="A30" s="11" t="s">
        <v>151</v>
      </c>
      <c r="B30" s="11"/>
      <c r="C30" s="11"/>
      <c r="D30" s="11"/>
      <c r="E30" s="8"/>
      <c r="F30" s="8"/>
      <c r="G30" s="8"/>
      <c r="H30" s="8"/>
      <c r="I30" s="8"/>
      <c r="J30" s="8"/>
      <c r="K30" s="8"/>
      <c r="L30" s="8"/>
      <c r="M30" s="8"/>
      <c r="N30" s="17">
        <f t="shared" ref="N30:P30" si="4">SUM(N31:N33)</f>
        <v>24</v>
      </c>
      <c r="O30" s="17">
        <f t="shared" si="4"/>
        <v>24</v>
      </c>
      <c r="P30" s="17">
        <f t="shared" si="4"/>
        <v>0</v>
      </c>
      <c r="Q30" s="17"/>
      <c r="R30" s="17"/>
      <c r="S30" s="8"/>
      <c r="T30" s="8"/>
      <c r="U30" s="8"/>
    </row>
    <row r="31" ht="143" customHeight="1" spans="1:21">
      <c r="A31" s="13">
        <v>19</v>
      </c>
      <c r="B31" s="13" t="s">
        <v>31</v>
      </c>
      <c r="C31" s="14" t="s">
        <v>152</v>
      </c>
      <c r="D31" s="14" t="s">
        <v>153</v>
      </c>
      <c r="E31" s="16" t="s">
        <v>87</v>
      </c>
      <c r="F31" s="16" t="s">
        <v>89</v>
      </c>
      <c r="G31" s="16" t="s">
        <v>154</v>
      </c>
      <c r="H31" s="16" t="s">
        <v>49</v>
      </c>
      <c r="I31" s="16" t="s">
        <v>89</v>
      </c>
      <c r="J31" s="16">
        <v>2024.1</v>
      </c>
      <c r="K31" s="16">
        <v>2024.12</v>
      </c>
      <c r="L31" s="13" t="s">
        <v>155</v>
      </c>
      <c r="M31" s="16" t="s">
        <v>156</v>
      </c>
      <c r="N31" s="21">
        <v>5</v>
      </c>
      <c r="O31" s="21">
        <v>5</v>
      </c>
      <c r="P31" s="21">
        <v>0</v>
      </c>
      <c r="Q31" s="19" t="s">
        <v>113</v>
      </c>
      <c r="R31" s="21" t="s">
        <v>157</v>
      </c>
      <c r="S31" s="16" t="s">
        <v>158</v>
      </c>
      <c r="T31" s="24" t="s">
        <v>159</v>
      </c>
      <c r="U31" s="14"/>
    </row>
    <row r="32" ht="143" customHeight="1" spans="1:21">
      <c r="A32" s="13">
        <v>20</v>
      </c>
      <c r="B32" s="13" t="s">
        <v>31</v>
      </c>
      <c r="C32" s="14" t="s">
        <v>152</v>
      </c>
      <c r="D32" s="14" t="s">
        <v>153</v>
      </c>
      <c r="E32" s="13" t="s">
        <v>160</v>
      </c>
      <c r="F32" s="13" t="s">
        <v>161</v>
      </c>
      <c r="G32" s="13" t="s">
        <v>162</v>
      </c>
      <c r="H32" s="16" t="s">
        <v>163</v>
      </c>
      <c r="I32" s="13" t="s">
        <v>161</v>
      </c>
      <c r="J32" s="15">
        <v>2024.2</v>
      </c>
      <c r="K32" s="15">
        <v>2024.12</v>
      </c>
      <c r="L32" s="13" t="s">
        <v>155</v>
      </c>
      <c r="M32" s="13" t="s">
        <v>164</v>
      </c>
      <c r="N32" s="19">
        <v>15</v>
      </c>
      <c r="O32" s="19">
        <v>15</v>
      </c>
      <c r="P32" s="19">
        <v>0</v>
      </c>
      <c r="Q32" s="19" t="s">
        <v>113</v>
      </c>
      <c r="R32" s="19" t="s">
        <v>165</v>
      </c>
      <c r="S32" s="24" t="s">
        <v>166</v>
      </c>
      <c r="T32" s="24" t="s">
        <v>159</v>
      </c>
      <c r="U32" s="13"/>
    </row>
    <row r="33" ht="143" customHeight="1" spans="1:21">
      <c r="A33" s="13">
        <v>21</v>
      </c>
      <c r="B33" s="13" t="s">
        <v>31</v>
      </c>
      <c r="C33" s="14" t="s">
        <v>152</v>
      </c>
      <c r="D33" s="14" t="s">
        <v>153</v>
      </c>
      <c r="E33" s="13" t="s">
        <v>160</v>
      </c>
      <c r="F33" s="13" t="s">
        <v>167</v>
      </c>
      <c r="G33" s="13" t="s">
        <v>168</v>
      </c>
      <c r="H33" s="16" t="s">
        <v>36</v>
      </c>
      <c r="I33" s="13" t="s">
        <v>167</v>
      </c>
      <c r="J33" s="15">
        <v>2024.2</v>
      </c>
      <c r="K33" s="15">
        <v>2024.12</v>
      </c>
      <c r="L33" s="13" t="s">
        <v>155</v>
      </c>
      <c r="M33" s="13" t="s">
        <v>169</v>
      </c>
      <c r="N33" s="19">
        <v>4</v>
      </c>
      <c r="O33" s="19">
        <v>4</v>
      </c>
      <c r="P33" s="19">
        <v>0</v>
      </c>
      <c r="Q33" s="19" t="s">
        <v>170</v>
      </c>
      <c r="R33" s="19" t="s">
        <v>171</v>
      </c>
      <c r="S33" s="24" t="s">
        <v>172</v>
      </c>
      <c r="T33" s="24" t="s">
        <v>159</v>
      </c>
      <c r="U33" s="13"/>
    </row>
    <row r="34" s="2" customFormat="1" ht="28" customHeight="1" spans="1:21">
      <c r="A34" s="11" t="s">
        <v>173</v>
      </c>
      <c r="B34" s="11"/>
      <c r="C34" s="11"/>
      <c r="D34" s="11"/>
      <c r="E34" s="8"/>
      <c r="F34" s="8"/>
      <c r="G34" s="8"/>
      <c r="H34" s="8"/>
      <c r="I34" s="8"/>
      <c r="J34" s="8"/>
      <c r="K34" s="8"/>
      <c r="L34" s="8"/>
      <c r="M34" s="8"/>
      <c r="N34" s="17">
        <f t="shared" ref="N34:P34" si="5">N35</f>
        <v>750</v>
      </c>
      <c r="O34" s="17">
        <f t="shared" si="5"/>
        <v>750</v>
      </c>
      <c r="P34" s="17">
        <f t="shared" si="5"/>
        <v>0</v>
      </c>
      <c r="Q34" s="17"/>
      <c r="R34" s="17"/>
      <c r="S34" s="8"/>
      <c r="T34" s="8"/>
      <c r="U34" s="8"/>
    </row>
    <row r="35" ht="156" customHeight="1" spans="1:21">
      <c r="A35" s="13">
        <v>22</v>
      </c>
      <c r="B35" s="13" t="s">
        <v>31</v>
      </c>
      <c r="C35" s="13" t="s">
        <v>32</v>
      </c>
      <c r="D35" s="13" t="s">
        <v>174</v>
      </c>
      <c r="E35" s="13" t="s">
        <v>34</v>
      </c>
      <c r="F35" s="13" t="s">
        <v>34</v>
      </c>
      <c r="G35" s="13" t="s">
        <v>175</v>
      </c>
      <c r="H35" s="13" t="s">
        <v>36</v>
      </c>
      <c r="I35" s="13" t="s">
        <v>144</v>
      </c>
      <c r="J35" s="13">
        <v>2024.1</v>
      </c>
      <c r="K35" s="13">
        <v>2024.12</v>
      </c>
      <c r="L35" s="13" t="s">
        <v>176</v>
      </c>
      <c r="M35" s="13" t="s">
        <v>177</v>
      </c>
      <c r="N35" s="19">
        <v>750</v>
      </c>
      <c r="O35" s="19">
        <v>750</v>
      </c>
      <c r="P35" s="19">
        <v>0</v>
      </c>
      <c r="Q35" s="19" t="s">
        <v>40</v>
      </c>
      <c r="R35" s="19" t="s">
        <v>178</v>
      </c>
      <c r="S35" s="25" t="s">
        <v>179</v>
      </c>
      <c r="T35" s="13" t="s">
        <v>43</v>
      </c>
      <c r="U35" s="13"/>
    </row>
    <row r="36" ht="28" customHeight="1" spans="1:21">
      <c r="A36" s="11" t="s">
        <v>180</v>
      </c>
      <c r="B36" s="11"/>
      <c r="C36" s="11"/>
      <c r="D36" s="11"/>
      <c r="E36" s="12"/>
      <c r="F36" s="12"/>
      <c r="G36" s="12"/>
      <c r="H36" s="12"/>
      <c r="I36" s="12"/>
      <c r="J36" s="12"/>
      <c r="K36" s="12"/>
      <c r="L36" s="12"/>
      <c r="M36" s="12"/>
      <c r="N36" s="18">
        <f>SUM(N37:N39)</f>
        <v>920.5</v>
      </c>
      <c r="O36" s="18">
        <f>SUM(O37:O39)</f>
        <v>920.5</v>
      </c>
      <c r="P36" s="18">
        <f>SUM(P37:P39)</f>
        <v>0</v>
      </c>
      <c r="Q36" s="18"/>
      <c r="R36" s="18"/>
      <c r="S36" s="25"/>
      <c r="T36" s="13"/>
      <c r="U36" s="13"/>
    </row>
    <row r="37" ht="130" customHeight="1" spans="1:21">
      <c r="A37" s="13">
        <v>23</v>
      </c>
      <c r="B37" s="13" t="s">
        <v>31</v>
      </c>
      <c r="C37" s="13" t="s">
        <v>44</v>
      </c>
      <c r="D37" s="13" t="s">
        <v>45</v>
      </c>
      <c r="E37" s="13" t="s">
        <v>91</v>
      </c>
      <c r="F37" s="13" t="s">
        <v>34</v>
      </c>
      <c r="G37" s="13" t="s">
        <v>181</v>
      </c>
      <c r="H37" s="13" t="s">
        <v>36</v>
      </c>
      <c r="I37" s="13" t="s">
        <v>182</v>
      </c>
      <c r="J37" s="13">
        <v>2024.1</v>
      </c>
      <c r="K37" s="13">
        <v>2024.12</v>
      </c>
      <c r="L37" s="13" t="s">
        <v>38</v>
      </c>
      <c r="M37" s="13" t="s">
        <v>183</v>
      </c>
      <c r="N37" s="19">
        <v>25</v>
      </c>
      <c r="O37" s="19">
        <v>25</v>
      </c>
      <c r="P37" s="19">
        <v>0</v>
      </c>
      <c r="Q37" s="19" t="s">
        <v>113</v>
      </c>
      <c r="R37" s="19" t="s">
        <v>184</v>
      </c>
      <c r="S37" s="13" t="s">
        <v>185</v>
      </c>
      <c r="T37" s="13" t="s">
        <v>43</v>
      </c>
      <c r="U37" s="13"/>
    </row>
    <row r="38" ht="169" customHeight="1" spans="1:21">
      <c r="A38" s="13">
        <v>24</v>
      </c>
      <c r="B38" s="13" t="s">
        <v>31</v>
      </c>
      <c r="C38" s="13" t="s">
        <v>44</v>
      </c>
      <c r="D38" s="13" t="s">
        <v>45</v>
      </c>
      <c r="E38" s="13" t="s">
        <v>91</v>
      </c>
      <c r="F38" s="13" t="s">
        <v>34</v>
      </c>
      <c r="G38" s="13" t="s">
        <v>186</v>
      </c>
      <c r="H38" s="13" t="s">
        <v>36</v>
      </c>
      <c r="I38" s="13" t="s">
        <v>182</v>
      </c>
      <c r="J38" s="13">
        <v>2024.1</v>
      </c>
      <c r="K38" s="13">
        <v>2024.12</v>
      </c>
      <c r="L38" s="13" t="s">
        <v>136</v>
      </c>
      <c r="M38" s="13" t="s">
        <v>187</v>
      </c>
      <c r="N38" s="19">
        <v>865.5</v>
      </c>
      <c r="O38" s="19">
        <v>865.5</v>
      </c>
      <c r="P38" s="19">
        <v>0</v>
      </c>
      <c r="Q38" s="19" t="s">
        <v>113</v>
      </c>
      <c r="R38" s="19" t="s">
        <v>188</v>
      </c>
      <c r="S38" s="13" t="s">
        <v>189</v>
      </c>
      <c r="T38" s="13" t="s">
        <v>190</v>
      </c>
      <c r="U38" s="13"/>
    </row>
    <row r="39" ht="141" customHeight="1" spans="1:21">
      <c r="A39" s="13">
        <v>25</v>
      </c>
      <c r="B39" s="13" t="s">
        <v>31</v>
      </c>
      <c r="C39" s="13" t="s">
        <v>44</v>
      </c>
      <c r="D39" s="13" t="s">
        <v>191</v>
      </c>
      <c r="E39" s="13" t="s">
        <v>91</v>
      </c>
      <c r="F39" s="13" t="s">
        <v>34</v>
      </c>
      <c r="G39" s="13" t="s">
        <v>192</v>
      </c>
      <c r="H39" s="13" t="s">
        <v>36</v>
      </c>
      <c r="I39" s="13" t="s">
        <v>182</v>
      </c>
      <c r="J39" s="13">
        <v>2024.1</v>
      </c>
      <c r="K39" s="13">
        <v>2024.12</v>
      </c>
      <c r="L39" s="13" t="s">
        <v>136</v>
      </c>
      <c r="M39" s="13" t="s">
        <v>193</v>
      </c>
      <c r="N39" s="19">
        <v>30</v>
      </c>
      <c r="O39" s="19">
        <v>30</v>
      </c>
      <c r="P39" s="19">
        <v>0</v>
      </c>
      <c r="Q39" s="19" t="s">
        <v>113</v>
      </c>
      <c r="R39" s="19" t="s">
        <v>194</v>
      </c>
      <c r="S39" s="13" t="s">
        <v>195</v>
      </c>
      <c r="T39" s="13" t="s">
        <v>43</v>
      </c>
      <c r="U39" s="13"/>
    </row>
    <row r="40" s="3" customFormat="1" ht="28" customHeight="1" spans="1:21">
      <c r="A40" s="11" t="s">
        <v>196</v>
      </c>
      <c r="B40" s="11"/>
      <c r="C40" s="11"/>
      <c r="D40" s="11"/>
      <c r="E40" s="12"/>
      <c r="F40" s="12"/>
      <c r="G40" s="12"/>
      <c r="H40" s="12"/>
      <c r="I40" s="12"/>
      <c r="J40" s="12"/>
      <c r="K40" s="12"/>
      <c r="L40" s="12"/>
      <c r="M40" s="12"/>
      <c r="N40" s="18">
        <f>SUM(N41:N47)</f>
        <v>350</v>
      </c>
      <c r="O40" s="18">
        <f>SUM(O41:O47)</f>
        <v>350</v>
      </c>
      <c r="P40" s="18">
        <f>SUM(P41:P47)</f>
        <v>0</v>
      </c>
      <c r="Q40" s="18"/>
      <c r="R40" s="18"/>
      <c r="S40" s="12"/>
      <c r="T40" s="12"/>
      <c r="U40" s="12"/>
    </row>
    <row r="41" ht="105" customHeight="1" spans="1:21">
      <c r="A41" s="13">
        <v>26</v>
      </c>
      <c r="B41" s="13" t="s">
        <v>31</v>
      </c>
      <c r="C41" s="13" t="s">
        <v>55</v>
      </c>
      <c r="D41" s="13" t="s">
        <v>197</v>
      </c>
      <c r="E41" s="14" t="s">
        <v>198</v>
      </c>
      <c r="F41" s="13" t="s">
        <v>199</v>
      </c>
      <c r="G41" s="13" t="s">
        <v>200</v>
      </c>
      <c r="H41" s="14" t="s">
        <v>36</v>
      </c>
      <c r="I41" s="13" t="s">
        <v>199</v>
      </c>
      <c r="J41" s="14">
        <v>2024.1</v>
      </c>
      <c r="K41" s="14">
        <v>2024.12</v>
      </c>
      <c r="L41" s="14" t="s">
        <v>105</v>
      </c>
      <c r="M41" s="13" t="s">
        <v>201</v>
      </c>
      <c r="N41" s="19">
        <v>30</v>
      </c>
      <c r="O41" s="19">
        <v>30</v>
      </c>
      <c r="P41" s="22">
        <v>0</v>
      </c>
      <c r="Q41" s="19" t="s">
        <v>113</v>
      </c>
      <c r="R41" s="20" t="s">
        <v>202</v>
      </c>
      <c r="S41" s="15" t="s">
        <v>203</v>
      </c>
      <c r="T41" s="15" t="s">
        <v>204</v>
      </c>
      <c r="U41" s="15"/>
    </row>
    <row r="42" ht="126" customHeight="1" spans="1:21">
      <c r="A42" s="13">
        <v>27</v>
      </c>
      <c r="B42" s="13" t="s">
        <v>31</v>
      </c>
      <c r="C42" s="13" t="s">
        <v>55</v>
      </c>
      <c r="D42" s="13" t="s">
        <v>197</v>
      </c>
      <c r="E42" s="14" t="s">
        <v>205</v>
      </c>
      <c r="F42" s="13" t="s">
        <v>206</v>
      </c>
      <c r="G42" s="13" t="s">
        <v>207</v>
      </c>
      <c r="H42" s="14" t="s">
        <v>36</v>
      </c>
      <c r="I42" s="13" t="s">
        <v>206</v>
      </c>
      <c r="J42" s="14">
        <v>2024.1</v>
      </c>
      <c r="K42" s="14">
        <v>2024.12</v>
      </c>
      <c r="L42" s="14" t="s">
        <v>105</v>
      </c>
      <c r="M42" s="13" t="s">
        <v>208</v>
      </c>
      <c r="N42" s="19">
        <v>100</v>
      </c>
      <c r="O42" s="19">
        <v>100</v>
      </c>
      <c r="P42" s="22">
        <v>0</v>
      </c>
      <c r="Q42" s="19" t="s">
        <v>113</v>
      </c>
      <c r="R42" s="20" t="s">
        <v>209</v>
      </c>
      <c r="S42" s="15" t="s">
        <v>210</v>
      </c>
      <c r="T42" s="15" t="s">
        <v>211</v>
      </c>
      <c r="U42" s="15"/>
    </row>
    <row r="43" ht="142" customHeight="1" spans="1:21">
      <c r="A43" s="13">
        <v>28</v>
      </c>
      <c r="B43" s="13" t="s">
        <v>31</v>
      </c>
      <c r="C43" s="13" t="s">
        <v>55</v>
      </c>
      <c r="D43" s="13" t="s">
        <v>197</v>
      </c>
      <c r="E43" s="14" t="s">
        <v>212</v>
      </c>
      <c r="F43" s="13" t="s">
        <v>213</v>
      </c>
      <c r="G43" s="13" t="s">
        <v>214</v>
      </c>
      <c r="H43" s="14" t="s">
        <v>36</v>
      </c>
      <c r="I43" s="13" t="s">
        <v>213</v>
      </c>
      <c r="J43" s="14">
        <v>2024.1</v>
      </c>
      <c r="K43" s="14">
        <v>2024.12</v>
      </c>
      <c r="L43" s="14" t="s">
        <v>105</v>
      </c>
      <c r="M43" s="13" t="s">
        <v>215</v>
      </c>
      <c r="N43" s="19">
        <v>30</v>
      </c>
      <c r="O43" s="19">
        <v>30</v>
      </c>
      <c r="P43" s="22">
        <v>0</v>
      </c>
      <c r="Q43" s="19" t="s">
        <v>113</v>
      </c>
      <c r="R43" s="20" t="s">
        <v>216</v>
      </c>
      <c r="S43" s="15" t="s">
        <v>217</v>
      </c>
      <c r="T43" s="15" t="s">
        <v>204</v>
      </c>
      <c r="U43" s="15"/>
    </row>
    <row r="44" ht="177" customHeight="1" spans="1:21">
      <c r="A44" s="13">
        <v>29</v>
      </c>
      <c r="B44" s="13" t="s">
        <v>31</v>
      </c>
      <c r="C44" s="13" t="s">
        <v>44</v>
      </c>
      <c r="D44" s="13" t="s">
        <v>103</v>
      </c>
      <c r="E44" s="14" t="s">
        <v>198</v>
      </c>
      <c r="F44" s="13" t="s">
        <v>218</v>
      </c>
      <c r="G44" s="13" t="s">
        <v>219</v>
      </c>
      <c r="H44" s="14" t="s">
        <v>36</v>
      </c>
      <c r="I44" s="13" t="s">
        <v>218</v>
      </c>
      <c r="J44" s="14">
        <v>2024.1</v>
      </c>
      <c r="K44" s="14">
        <v>2024.12</v>
      </c>
      <c r="L44" s="14" t="s">
        <v>105</v>
      </c>
      <c r="M44" s="13" t="s">
        <v>220</v>
      </c>
      <c r="N44" s="19">
        <v>30</v>
      </c>
      <c r="O44" s="19">
        <v>30</v>
      </c>
      <c r="P44" s="22">
        <v>0</v>
      </c>
      <c r="Q44" s="19" t="s">
        <v>113</v>
      </c>
      <c r="R44" s="20" t="s">
        <v>221</v>
      </c>
      <c r="S44" s="15" t="s">
        <v>222</v>
      </c>
      <c r="T44" s="15" t="s">
        <v>223</v>
      </c>
      <c r="U44" s="15"/>
    </row>
    <row r="45" ht="152" customHeight="1" spans="1:21">
      <c r="A45" s="13">
        <v>30</v>
      </c>
      <c r="B45" s="13" t="s">
        <v>31</v>
      </c>
      <c r="C45" s="13" t="s">
        <v>55</v>
      </c>
      <c r="D45" s="13" t="s">
        <v>197</v>
      </c>
      <c r="E45" s="14" t="s">
        <v>83</v>
      </c>
      <c r="F45" s="13" t="s">
        <v>224</v>
      </c>
      <c r="G45" s="13" t="s">
        <v>225</v>
      </c>
      <c r="H45" s="14" t="s">
        <v>36</v>
      </c>
      <c r="I45" s="13" t="s">
        <v>224</v>
      </c>
      <c r="J45" s="14">
        <v>2024.1</v>
      </c>
      <c r="K45" s="14">
        <v>2024.12</v>
      </c>
      <c r="L45" s="14" t="s">
        <v>105</v>
      </c>
      <c r="M45" s="13" t="s">
        <v>226</v>
      </c>
      <c r="N45" s="19">
        <v>30</v>
      </c>
      <c r="O45" s="19">
        <v>30</v>
      </c>
      <c r="P45" s="22">
        <v>0</v>
      </c>
      <c r="Q45" s="19" t="s">
        <v>113</v>
      </c>
      <c r="R45" s="20" t="s">
        <v>227</v>
      </c>
      <c r="S45" s="15" t="s">
        <v>228</v>
      </c>
      <c r="T45" s="15" t="s">
        <v>204</v>
      </c>
      <c r="U45" s="15"/>
    </row>
    <row r="46" ht="146" customHeight="1" spans="1:21">
      <c r="A46" s="13">
        <v>31</v>
      </c>
      <c r="B46" s="13" t="s">
        <v>31</v>
      </c>
      <c r="C46" s="13" t="s">
        <v>55</v>
      </c>
      <c r="D46" s="13" t="s">
        <v>197</v>
      </c>
      <c r="E46" s="14" t="s">
        <v>46</v>
      </c>
      <c r="F46" s="13" t="s">
        <v>229</v>
      </c>
      <c r="G46" s="13" t="s">
        <v>230</v>
      </c>
      <c r="H46" s="14" t="s">
        <v>36</v>
      </c>
      <c r="I46" s="13" t="s">
        <v>229</v>
      </c>
      <c r="J46" s="14">
        <v>2024.1</v>
      </c>
      <c r="K46" s="14">
        <v>2024.12</v>
      </c>
      <c r="L46" s="14" t="s">
        <v>105</v>
      </c>
      <c r="M46" s="14" t="s">
        <v>231</v>
      </c>
      <c r="N46" s="19">
        <v>100</v>
      </c>
      <c r="O46" s="19">
        <v>100</v>
      </c>
      <c r="P46" s="22">
        <v>0</v>
      </c>
      <c r="Q46" s="19" t="s">
        <v>113</v>
      </c>
      <c r="R46" s="20" t="s">
        <v>232</v>
      </c>
      <c r="S46" s="15" t="s">
        <v>233</v>
      </c>
      <c r="T46" s="15" t="s">
        <v>211</v>
      </c>
      <c r="U46" s="15"/>
    </row>
    <row r="47" ht="111" customHeight="1" spans="1:21">
      <c r="A47" s="13">
        <v>32</v>
      </c>
      <c r="B47" s="13" t="s">
        <v>31</v>
      </c>
      <c r="C47" s="13" t="s">
        <v>44</v>
      </c>
      <c r="D47" s="13" t="s">
        <v>45</v>
      </c>
      <c r="E47" s="14" t="s">
        <v>46</v>
      </c>
      <c r="F47" s="13" t="s">
        <v>234</v>
      </c>
      <c r="G47" s="13" t="s">
        <v>235</v>
      </c>
      <c r="H47" s="14" t="s">
        <v>36</v>
      </c>
      <c r="I47" s="13" t="s">
        <v>234</v>
      </c>
      <c r="J47" s="14">
        <v>2024.1</v>
      </c>
      <c r="K47" s="14">
        <v>2024.12</v>
      </c>
      <c r="L47" s="14" t="s">
        <v>105</v>
      </c>
      <c r="M47" s="13" t="s">
        <v>236</v>
      </c>
      <c r="N47" s="19">
        <v>30</v>
      </c>
      <c r="O47" s="19">
        <v>30</v>
      </c>
      <c r="P47" s="22">
        <v>0</v>
      </c>
      <c r="Q47" s="19" t="s">
        <v>113</v>
      </c>
      <c r="R47" s="20" t="s">
        <v>237</v>
      </c>
      <c r="S47" s="15" t="s">
        <v>238</v>
      </c>
      <c r="T47" s="15" t="s">
        <v>204</v>
      </c>
      <c r="U47" s="15"/>
    </row>
    <row r="48" s="1" customFormat="1" ht="28" customHeight="1" spans="1:21">
      <c r="A48" s="11" t="s">
        <v>239</v>
      </c>
      <c r="B48" s="11"/>
      <c r="C48" s="11"/>
      <c r="D48" s="11"/>
      <c r="E48" s="12"/>
      <c r="F48" s="12"/>
      <c r="G48" s="12"/>
      <c r="H48" s="12"/>
      <c r="I48" s="12"/>
      <c r="J48" s="12"/>
      <c r="K48" s="12"/>
      <c r="L48" s="12"/>
      <c r="M48" s="12"/>
      <c r="N48" s="18">
        <f>SUM(N49:N77)</f>
        <v>1744</v>
      </c>
      <c r="O48" s="18">
        <f>SUM(O49:O77)</f>
        <v>1744</v>
      </c>
      <c r="P48" s="18">
        <f>SUM(P49:P77)</f>
        <v>0</v>
      </c>
      <c r="Q48" s="18"/>
      <c r="R48" s="18"/>
      <c r="S48" s="12"/>
      <c r="T48" s="12"/>
      <c r="U48" s="12"/>
    </row>
    <row r="49" ht="127" customHeight="1" spans="1:21">
      <c r="A49" s="13">
        <v>33</v>
      </c>
      <c r="B49" s="15" t="s">
        <v>31</v>
      </c>
      <c r="C49" s="15" t="s">
        <v>240</v>
      </c>
      <c r="D49" s="15" t="s">
        <v>241</v>
      </c>
      <c r="E49" s="13" t="s">
        <v>34</v>
      </c>
      <c r="F49" s="13" t="s">
        <v>34</v>
      </c>
      <c r="G49" s="14" t="s">
        <v>242</v>
      </c>
      <c r="H49" s="15" t="s">
        <v>36</v>
      </c>
      <c r="I49" s="15" t="s">
        <v>144</v>
      </c>
      <c r="J49" s="14">
        <v>2024.1</v>
      </c>
      <c r="K49" s="13">
        <v>2024.12</v>
      </c>
      <c r="L49" s="13" t="s">
        <v>105</v>
      </c>
      <c r="M49" s="14" t="s">
        <v>243</v>
      </c>
      <c r="N49" s="20">
        <v>232</v>
      </c>
      <c r="O49" s="20">
        <v>232</v>
      </c>
      <c r="P49" s="22">
        <v>0</v>
      </c>
      <c r="Q49" s="19" t="s">
        <v>113</v>
      </c>
      <c r="R49" s="20" t="s">
        <v>244</v>
      </c>
      <c r="S49" s="15" t="s">
        <v>245</v>
      </c>
      <c r="T49" s="15" t="s">
        <v>246</v>
      </c>
      <c r="U49" s="23"/>
    </row>
    <row r="50" ht="141" customHeight="1" spans="1:21">
      <c r="A50" s="13">
        <v>34</v>
      </c>
      <c r="B50" s="13" t="s">
        <v>31</v>
      </c>
      <c r="C50" s="13" t="s">
        <v>44</v>
      </c>
      <c r="D50" s="13" t="s">
        <v>191</v>
      </c>
      <c r="E50" s="13" t="s">
        <v>34</v>
      </c>
      <c r="F50" s="13" t="s">
        <v>34</v>
      </c>
      <c r="G50" s="13" t="s">
        <v>247</v>
      </c>
      <c r="H50" s="13" t="s">
        <v>36</v>
      </c>
      <c r="I50" s="13" t="s">
        <v>37</v>
      </c>
      <c r="J50" s="13">
        <v>2024.1</v>
      </c>
      <c r="K50" s="13">
        <v>2024.12</v>
      </c>
      <c r="L50" s="13" t="s">
        <v>38</v>
      </c>
      <c r="M50" s="13" t="s">
        <v>248</v>
      </c>
      <c r="N50" s="19">
        <v>45</v>
      </c>
      <c r="O50" s="19">
        <v>45</v>
      </c>
      <c r="P50" s="19">
        <v>0</v>
      </c>
      <c r="Q50" s="19" t="s">
        <v>51</v>
      </c>
      <c r="R50" s="19" t="s">
        <v>249</v>
      </c>
      <c r="S50" s="13" t="s">
        <v>250</v>
      </c>
      <c r="T50" s="13" t="s">
        <v>43</v>
      </c>
      <c r="U50" s="23"/>
    </row>
    <row r="51" ht="273" customHeight="1" spans="1:21">
      <c r="A51" s="13">
        <v>35</v>
      </c>
      <c r="B51" s="13" t="s">
        <v>31</v>
      </c>
      <c r="C51" s="13" t="s">
        <v>240</v>
      </c>
      <c r="D51" s="13" t="s">
        <v>241</v>
      </c>
      <c r="E51" s="13" t="s">
        <v>34</v>
      </c>
      <c r="F51" s="14" t="s">
        <v>34</v>
      </c>
      <c r="G51" s="13" t="s">
        <v>251</v>
      </c>
      <c r="H51" s="14" t="s">
        <v>36</v>
      </c>
      <c r="I51" s="14" t="s">
        <v>252</v>
      </c>
      <c r="J51" s="13">
        <v>2024.1</v>
      </c>
      <c r="K51" s="13">
        <v>2024.12</v>
      </c>
      <c r="L51" s="14" t="s">
        <v>155</v>
      </c>
      <c r="M51" s="14" t="s">
        <v>253</v>
      </c>
      <c r="N51" s="20">
        <v>125</v>
      </c>
      <c r="O51" s="20">
        <v>125</v>
      </c>
      <c r="P51" s="20">
        <v>0</v>
      </c>
      <c r="Q51" s="19" t="s">
        <v>113</v>
      </c>
      <c r="R51" s="20" t="s">
        <v>254</v>
      </c>
      <c r="S51" s="13" t="s">
        <v>255</v>
      </c>
      <c r="T51" s="24" t="s">
        <v>159</v>
      </c>
      <c r="U51" s="13"/>
    </row>
    <row r="52" ht="159" customHeight="1" spans="1:21">
      <c r="A52" s="13">
        <v>36</v>
      </c>
      <c r="B52" s="14" t="s">
        <v>31</v>
      </c>
      <c r="C52" s="14" t="s">
        <v>240</v>
      </c>
      <c r="D52" s="14" t="s">
        <v>241</v>
      </c>
      <c r="E52" s="14" t="s">
        <v>34</v>
      </c>
      <c r="F52" s="13" t="s">
        <v>34</v>
      </c>
      <c r="G52" s="13" t="s">
        <v>256</v>
      </c>
      <c r="H52" s="14" t="s">
        <v>36</v>
      </c>
      <c r="I52" s="13" t="s">
        <v>58</v>
      </c>
      <c r="J52" s="14">
        <v>2024.1</v>
      </c>
      <c r="K52" s="14">
        <v>2024.12</v>
      </c>
      <c r="L52" s="14" t="s">
        <v>105</v>
      </c>
      <c r="M52" s="13" t="s">
        <v>257</v>
      </c>
      <c r="N52" s="19">
        <v>95</v>
      </c>
      <c r="O52" s="19">
        <v>95</v>
      </c>
      <c r="P52" s="22">
        <v>0</v>
      </c>
      <c r="Q52" s="19" t="s">
        <v>51</v>
      </c>
      <c r="R52" s="20" t="s">
        <v>258</v>
      </c>
      <c r="S52" s="15" t="s">
        <v>259</v>
      </c>
      <c r="T52" s="15" t="s">
        <v>159</v>
      </c>
      <c r="U52" s="23"/>
    </row>
    <row r="53" ht="368" customHeight="1" spans="1:21">
      <c r="A53" s="13">
        <v>37</v>
      </c>
      <c r="B53" s="13" t="s">
        <v>31</v>
      </c>
      <c r="C53" s="13" t="s">
        <v>55</v>
      </c>
      <c r="D53" s="13" t="s">
        <v>260</v>
      </c>
      <c r="E53" s="14" t="s">
        <v>34</v>
      </c>
      <c r="F53" s="13" t="s">
        <v>34</v>
      </c>
      <c r="G53" s="13" t="s">
        <v>261</v>
      </c>
      <c r="H53" s="14" t="s">
        <v>36</v>
      </c>
      <c r="I53" s="13" t="s">
        <v>58</v>
      </c>
      <c r="J53" s="14">
        <v>2024.1</v>
      </c>
      <c r="K53" s="14">
        <v>2024.12</v>
      </c>
      <c r="L53" s="14" t="s">
        <v>105</v>
      </c>
      <c r="M53" s="13" t="s">
        <v>262</v>
      </c>
      <c r="N53" s="19">
        <v>65</v>
      </c>
      <c r="O53" s="19">
        <v>65</v>
      </c>
      <c r="P53" s="22">
        <v>0</v>
      </c>
      <c r="Q53" s="19" t="s">
        <v>51</v>
      </c>
      <c r="R53" s="20" t="s">
        <v>263</v>
      </c>
      <c r="S53" s="13" t="s">
        <v>264</v>
      </c>
      <c r="T53" s="13" t="s">
        <v>62</v>
      </c>
      <c r="U53" s="15"/>
    </row>
    <row r="54" ht="127" customHeight="1" spans="1:21">
      <c r="A54" s="13">
        <v>38</v>
      </c>
      <c r="B54" s="15" t="s">
        <v>31</v>
      </c>
      <c r="C54" s="15" t="s">
        <v>44</v>
      </c>
      <c r="D54" s="15" t="s">
        <v>55</v>
      </c>
      <c r="E54" s="15" t="s">
        <v>34</v>
      </c>
      <c r="F54" s="15" t="s">
        <v>34</v>
      </c>
      <c r="G54" s="13" t="s">
        <v>265</v>
      </c>
      <c r="H54" s="15" t="s">
        <v>266</v>
      </c>
      <c r="I54" s="15" t="s">
        <v>267</v>
      </c>
      <c r="J54" s="15">
        <v>2024.4</v>
      </c>
      <c r="K54" s="15">
        <v>2024.12</v>
      </c>
      <c r="L54" s="14" t="s">
        <v>268</v>
      </c>
      <c r="M54" s="15" t="s">
        <v>269</v>
      </c>
      <c r="N54" s="19">
        <v>14</v>
      </c>
      <c r="O54" s="19">
        <v>14</v>
      </c>
      <c r="P54" s="19">
        <v>0</v>
      </c>
      <c r="Q54" s="19" t="s">
        <v>113</v>
      </c>
      <c r="R54" s="19" t="s">
        <v>270</v>
      </c>
      <c r="S54" s="15" t="s">
        <v>271</v>
      </c>
      <c r="T54" s="15" t="s">
        <v>140</v>
      </c>
      <c r="U54" s="13"/>
    </row>
    <row r="55" ht="156" customHeight="1" spans="1:21">
      <c r="A55" s="13">
        <v>39</v>
      </c>
      <c r="B55" s="15" t="s">
        <v>31</v>
      </c>
      <c r="C55" s="15" t="s">
        <v>44</v>
      </c>
      <c r="D55" s="15" t="s">
        <v>272</v>
      </c>
      <c r="E55" s="15" t="s">
        <v>34</v>
      </c>
      <c r="F55" s="15" t="s">
        <v>34</v>
      </c>
      <c r="G55" s="13" t="s">
        <v>273</v>
      </c>
      <c r="H55" s="15" t="s">
        <v>36</v>
      </c>
      <c r="I55" s="15" t="s">
        <v>274</v>
      </c>
      <c r="J55" s="15">
        <v>2024.4</v>
      </c>
      <c r="K55" s="15">
        <v>2024.12</v>
      </c>
      <c r="L55" s="14" t="s">
        <v>105</v>
      </c>
      <c r="M55" s="15" t="s">
        <v>275</v>
      </c>
      <c r="N55" s="19">
        <v>80</v>
      </c>
      <c r="O55" s="19">
        <v>80</v>
      </c>
      <c r="P55" s="19">
        <v>0</v>
      </c>
      <c r="Q55" s="19" t="s">
        <v>113</v>
      </c>
      <c r="R55" s="19" t="s">
        <v>276</v>
      </c>
      <c r="S55" s="15" t="s">
        <v>277</v>
      </c>
      <c r="T55" s="15" t="s">
        <v>140</v>
      </c>
      <c r="U55" s="13"/>
    </row>
    <row r="56" ht="159" customHeight="1" spans="1:21">
      <c r="A56" s="13">
        <v>40</v>
      </c>
      <c r="B56" s="13" t="s">
        <v>31</v>
      </c>
      <c r="C56" s="13" t="s">
        <v>240</v>
      </c>
      <c r="D56" s="13" t="s">
        <v>241</v>
      </c>
      <c r="E56" s="13" t="s">
        <v>212</v>
      </c>
      <c r="F56" s="13" t="s">
        <v>278</v>
      </c>
      <c r="G56" s="13" t="s">
        <v>279</v>
      </c>
      <c r="H56" s="13" t="s">
        <v>36</v>
      </c>
      <c r="I56" s="13" t="s">
        <v>278</v>
      </c>
      <c r="J56" s="13">
        <v>2024.4</v>
      </c>
      <c r="K56" s="13">
        <v>2024.12</v>
      </c>
      <c r="L56" s="13" t="s">
        <v>280</v>
      </c>
      <c r="M56" s="13" t="s">
        <v>281</v>
      </c>
      <c r="N56" s="19">
        <v>50</v>
      </c>
      <c r="O56" s="19">
        <v>50</v>
      </c>
      <c r="P56" s="19">
        <v>0</v>
      </c>
      <c r="Q56" s="19" t="s">
        <v>113</v>
      </c>
      <c r="R56" s="19" t="s">
        <v>282</v>
      </c>
      <c r="S56" s="19" t="s">
        <v>283</v>
      </c>
      <c r="T56" s="19" t="s">
        <v>284</v>
      </c>
      <c r="U56" s="15" t="s">
        <v>285</v>
      </c>
    </row>
    <row r="57" ht="164" customHeight="1" spans="1:21">
      <c r="A57" s="13">
        <v>41</v>
      </c>
      <c r="B57" s="13" t="s">
        <v>31</v>
      </c>
      <c r="C57" s="13" t="s">
        <v>44</v>
      </c>
      <c r="D57" s="14" t="s">
        <v>286</v>
      </c>
      <c r="E57" s="14" t="s">
        <v>46</v>
      </c>
      <c r="F57" s="14" t="s">
        <v>287</v>
      </c>
      <c r="G57" s="14" t="s">
        <v>288</v>
      </c>
      <c r="H57" s="13" t="s">
        <v>36</v>
      </c>
      <c r="I57" s="14" t="s">
        <v>289</v>
      </c>
      <c r="J57" s="14">
        <v>2024.4</v>
      </c>
      <c r="K57" s="14">
        <v>2024.12</v>
      </c>
      <c r="L57" s="14" t="s">
        <v>268</v>
      </c>
      <c r="M57" s="14" t="s">
        <v>290</v>
      </c>
      <c r="N57" s="20">
        <v>18</v>
      </c>
      <c r="O57" s="20">
        <v>18</v>
      </c>
      <c r="P57" s="20">
        <v>0</v>
      </c>
      <c r="Q57" s="19" t="s">
        <v>113</v>
      </c>
      <c r="R57" s="20" t="s">
        <v>291</v>
      </c>
      <c r="S57" s="14" t="s">
        <v>292</v>
      </c>
      <c r="T57" s="13" t="s">
        <v>140</v>
      </c>
      <c r="U57" s="14"/>
    </row>
    <row r="58" ht="130" customHeight="1" spans="1:21">
      <c r="A58" s="13">
        <v>42</v>
      </c>
      <c r="B58" s="13" t="s">
        <v>31</v>
      </c>
      <c r="C58" s="13" t="s">
        <v>55</v>
      </c>
      <c r="D58" s="13" t="s">
        <v>293</v>
      </c>
      <c r="E58" s="13" t="s">
        <v>294</v>
      </c>
      <c r="F58" s="13" t="s">
        <v>34</v>
      </c>
      <c r="G58" s="13" t="s">
        <v>295</v>
      </c>
      <c r="H58" s="13" t="s">
        <v>36</v>
      </c>
      <c r="I58" s="13" t="s">
        <v>296</v>
      </c>
      <c r="J58" s="13">
        <v>2024.1</v>
      </c>
      <c r="K58" s="13">
        <v>2024.12</v>
      </c>
      <c r="L58" s="13" t="s">
        <v>105</v>
      </c>
      <c r="M58" s="13" t="s">
        <v>297</v>
      </c>
      <c r="N58" s="19">
        <v>60</v>
      </c>
      <c r="O58" s="19">
        <v>60</v>
      </c>
      <c r="P58" s="19">
        <v>0</v>
      </c>
      <c r="Q58" s="19" t="s">
        <v>113</v>
      </c>
      <c r="R58" s="19" t="s">
        <v>298</v>
      </c>
      <c r="S58" s="13" t="s">
        <v>299</v>
      </c>
      <c r="T58" s="13" t="s">
        <v>300</v>
      </c>
      <c r="U58" s="13"/>
    </row>
    <row r="59" ht="133" customHeight="1" spans="1:21">
      <c r="A59" s="13">
        <v>43</v>
      </c>
      <c r="B59" s="13" t="s">
        <v>31</v>
      </c>
      <c r="C59" s="13" t="s">
        <v>44</v>
      </c>
      <c r="D59" s="13" t="s">
        <v>301</v>
      </c>
      <c r="E59" s="13" t="s">
        <v>46</v>
      </c>
      <c r="F59" s="13" t="s">
        <v>302</v>
      </c>
      <c r="G59" s="13" t="s">
        <v>303</v>
      </c>
      <c r="H59" s="13" t="s">
        <v>36</v>
      </c>
      <c r="I59" s="13" t="s">
        <v>302</v>
      </c>
      <c r="J59" s="13">
        <v>2024.1</v>
      </c>
      <c r="K59" s="13">
        <v>2024.12</v>
      </c>
      <c r="L59" s="13" t="s">
        <v>304</v>
      </c>
      <c r="M59" s="13" t="s">
        <v>305</v>
      </c>
      <c r="N59" s="19">
        <v>50</v>
      </c>
      <c r="O59" s="19">
        <v>50</v>
      </c>
      <c r="P59" s="19">
        <v>0</v>
      </c>
      <c r="Q59" s="19" t="s">
        <v>113</v>
      </c>
      <c r="R59" s="19" t="s">
        <v>306</v>
      </c>
      <c r="S59" s="19" t="s">
        <v>307</v>
      </c>
      <c r="T59" s="19" t="s">
        <v>308</v>
      </c>
      <c r="U59" s="15" t="s">
        <v>285</v>
      </c>
    </row>
    <row r="60" ht="185" customHeight="1" spans="1:21">
      <c r="A60" s="13">
        <v>44</v>
      </c>
      <c r="B60" s="14" t="s">
        <v>31</v>
      </c>
      <c r="C60" s="14" t="s">
        <v>152</v>
      </c>
      <c r="D60" s="14" t="s">
        <v>153</v>
      </c>
      <c r="E60" s="14" t="s">
        <v>46</v>
      </c>
      <c r="F60" s="14" t="s">
        <v>229</v>
      </c>
      <c r="G60" s="14" t="s">
        <v>309</v>
      </c>
      <c r="H60" s="14" t="s">
        <v>36</v>
      </c>
      <c r="I60" s="14" t="s">
        <v>229</v>
      </c>
      <c r="J60" s="14">
        <v>2024.4</v>
      </c>
      <c r="K60" s="14">
        <v>2024.12</v>
      </c>
      <c r="L60" s="14" t="s">
        <v>268</v>
      </c>
      <c r="M60" s="14" t="s">
        <v>310</v>
      </c>
      <c r="N60" s="20">
        <v>25</v>
      </c>
      <c r="O60" s="20">
        <v>25</v>
      </c>
      <c r="P60" s="20">
        <v>0</v>
      </c>
      <c r="Q60" s="19" t="s">
        <v>113</v>
      </c>
      <c r="R60" s="20" t="s">
        <v>311</v>
      </c>
      <c r="S60" s="14" t="s">
        <v>312</v>
      </c>
      <c r="T60" s="14" t="s">
        <v>313</v>
      </c>
      <c r="U60" s="23"/>
    </row>
    <row r="61" ht="152" customHeight="1" spans="1:21">
      <c r="A61" s="13">
        <v>45</v>
      </c>
      <c r="B61" s="13" t="s">
        <v>31</v>
      </c>
      <c r="C61" s="13" t="s">
        <v>44</v>
      </c>
      <c r="D61" s="13" t="s">
        <v>45</v>
      </c>
      <c r="E61" s="13" t="s">
        <v>46</v>
      </c>
      <c r="F61" s="13" t="s">
        <v>234</v>
      </c>
      <c r="G61" s="13" t="s">
        <v>314</v>
      </c>
      <c r="H61" s="13" t="s">
        <v>315</v>
      </c>
      <c r="I61" s="13" t="s">
        <v>316</v>
      </c>
      <c r="J61" s="13">
        <v>2024.1</v>
      </c>
      <c r="K61" s="13">
        <v>2024.12</v>
      </c>
      <c r="L61" s="13" t="s">
        <v>304</v>
      </c>
      <c r="M61" s="13" t="s">
        <v>317</v>
      </c>
      <c r="N61" s="19">
        <v>50</v>
      </c>
      <c r="O61" s="19">
        <v>50</v>
      </c>
      <c r="P61" s="19">
        <v>0</v>
      </c>
      <c r="Q61" s="19" t="s">
        <v>113</v>
      </c>
      <c r="R61" s="19" t="s">
        <v>318</v>
      </c>
      <c r="S61" s="19" t="s">
        <v>319</v>
      </c>
      <c r="T61" s="19" t="s">
        <v>308</v>
      </c>
      <c r="U61" s="15" t="s">
        <v>285</v>
      </c>
    </row>
    <row r="62" ht="138" customHeight="1" spans="1:21">
      <c r="A62" s="13">
        <v>46</v>
      </c>
      <c r="B62" s="13" t="s">
        <v>31</v>
      </c>
      <c r="C62" s="13" t="s">
        <v>44</v>
      </c>
      <c r="D62" s="13" t="s">
        <v>103</v>
      </c>
      <c r="E62" s="13" t="s">
        <v>294</v>
      </c>
      <c r="F62" s="13" t="s">
        <v>320</v>
      </c>
      <c r="G62" s="13" t="s">
        <v>321</v>
      </c>
      <c r="H62" s="13" t="s">
        <v>322</v>
      </c>
      <c r="I62" s="13" t="s">
        <v>320</v>
      </c>
      <c r="J62" s="13">
        <v>2024.1</v>
      </c>
      <c r="K62" s="13">
        <v>2024.12</v>
      </c>
      <c r="L62" s="13" t="s">
        <v>105</v>
      </c>
      <c r="M62" s="13" t="s">
        <v>323</v>
      </c>
      <c r="N62" s="19">
        <v>15</v>
      </c>
      <c r="O62" s="19">
        <v>15</v>
      </c>
      <c r="P62" s="19">
        <v>0</v>
      </c>
      <c r="Q62" s="19" t="s">
        <v>113</v>
      </c>
      <c r="R62" s="19" t="s">
        <v>298</v>
      </c>
      <c r="S62" s="13" t="s">
        <v>324</v>
      </c>
      <c r="T62" s="13" t="s">
        <v>300</v>
      </c>
      <c r="U62" s="13"/>
    </row>
    <row r="63" ht="132" customHeight="1" spans="1:21">
      <c r="A63" s="13">
        <v>47</v>
      </c>
      <c r="B63" s="13" t="s">
        <v>31</v>
      </c>
      <c r="C63" s="13" t="s">
        <v>44</v>
      </c>
      <c r="D63" s="13" t="s">
        <v>45</v>
      </c>
      <c r="E63" s="13" t="s">
        <v>74</v>
      </c>
      <c r="F63" s="13" t="s">
        <v>325</v>
      </c>
      <c r="G63" s="13" t="s">
        <v>326</v>
      </c>
      <c r="H63" s="13" t="s">
        <v>315</v>
      </c>
      <c r="I63" s="13" t="s">
        <v>327</v>
      </c>
      <c r="J63" s="13">
        <v>2023.11</v>
      </c>
      <c r="K63" s="13">
        <v>2024.12</v>
      </c>
      <c r="L63" s="13" t="s">
        <v>328</v>
      </c>
      <c r="M63" s="13" t="s">
        <v>329</v>
      </c>
      <c r="N63" s="19">
        <v>50</v>
      </c>
      <c r="O63" s="19">
        <v>50</v>
      </c>
      <c r="P63" s="19">
        <v>0</v>
      </c>
      <c r="Q63" s="19" t="s">
        <v>113</v>
      </c>
      <c r="R63" s="19" t="s">
        <v>330</v>
      </c>
      <c r="S63" s="13" t="s">
        <v>331</v>
      </c>
      <c r="T63" s="13" t="s">
        <v>332</v>
      </c>
      <c r="U63" s="13"/>
    </row>
    <row r="64" ht="155" customHeight="1" spans="1:21">
      <c r="A64" s="13">
        <v>48</v>
      </c>
      <c r="B64" s="13" t="s">
        <v>31</v>
      </c>
      <c r="C64" s="13" t="s">
        <v>44</v>
      </c>
      <c r="D64" s="13" t="s">
        <v>45</v>
      </c>
      <c r="E64" s="13" t="s">
        <v>83</v>
      </c>
      <c r="F64" s="13" t="s">
        <v>333</v>
      </c>
      <c r="G64" s="13" t="s">
        <v>334</v>
      </c>
      <c r="H64" s="13" t="s">
        <v>36</v>
      </c>
      <c r="I64" s="13" t="s">
        <v>333</v>
      </c>
      <c r="J64" s="13">
        <v>2024.5</v>
      </c>
      <c r="K64" s="13">
        <v>2024.12</v>
      </c>
      <c r="L64" s="13" t="s">
        <v>335</v>
      </c>
      <c r="M64" s="13" t="s">
        <v>336</v>
      </c>
      <c r="N64" s="19">
        <v>45</v>
      </c>
      <c r="O64" s="19">
        <v>45</v>
      </c>
      <c r="P64" s="19">
        <v>0</v>
      </c>
      <c r="Q64" s="19" t="s">
        <v>113</v>
      </c>
      <c r="R64" s="19" t="s">
        <v>337</v>
      </c>
      <c r="S64" s="13" t="s">
        <v>338</v>
      </c>
      <c r="T64" s="13" t="s">
        <v>284</v>
      </c>
      <c r="U64" s="13"/>
    </row>
    <row r="65" ht="142" customHeight="1" spans="1:21">
      <c r="A65" s="13">
        <v>49</v>
      </c>
      <c r="B65" s="13" t="s">
        <v>31</v>
      </c>
      <c r="C65" s="13" t="s">
        <v>55</v>
      </c>
      <c r="D65" s="13" t="s">
        <v>197</v>
      </c>
      <c r="E65" s="13" t="s">
        <v>87</v>
      </c>
      <c r="F65" s="13" t="s">
        <v>34</v>
      </c>
      <c r="G65" s="13" t="s">
        <v>339</v>
      </c>
      <c r="H65" s="13" t="s">
        <v>36</v>
      </c>
      <c r="I65" s="13" t="s">
        <v>340</v>
      </c>
      <c r="J65" s="13">
        <v>2024.1</v>
      </c>
      <c r="K65" s="13">
        <v>2024.12</v>
      </c>
      <c r="L65" s="13" t="s">
        <v>122</v>
      </c>
      <c r="M65" s="13" t="s">
        <v>341</v>
      </c>
      <c r="N65" s="19">
        <v>80</v>
      </c>
      <c r="O65" s="19">
        <v>80</v>
      </c>
      <c r="P65" s="19">
        <v>0</v>
      </c>
      <c r="Q65" s="19" t="s">
        <v>113</v>
      </c>
      <c r="R65" s="13" t="s">
        <v>342</v>
      </c>
      <c r="S65" s="13" t="s">
        <v>343</v>
      </c>
      <c r="T65" s="13" t="s">
        <v>344</v>
      </c>
      <c r="U65" s="13"/>
    </row>
    <row r="66" ht="172" customHeight="1" spans="1:21">
      <c r="A66" s="13">
        <v>50</v>
      </c>
      <c r="B66" s="13" t="s">
        <v>31</v>
      </c>
      <c r="C66" s="13" t="s">
        <v>44</v>
      </c>
      <c r="D66" s="13" t="s">
        <v>45</v>
      </c>
      <c r="E66" s="13" t="s">
        <v>83</v>
      </c>
      <c r="F66" s="13" t="s">
        <v>345</v>
      </c>
      <c r="G66" s="13" t="s">
        <v>346</v>
      </c>
      <c r="H66" s="13" t="s">
        <v>36</v>
      </c>
      <c r="I66" s="13" t="s">
        <v>345</v>
      </c>
      <c r="J66" s="13">
        <v>2024.5</v>
      </c>
      <c r="K66" s="13">
        <v>2024.12</v>
      </c>
      <c r="L66" s="13" t="s">
        <v>335</v>
      </c>
      <c r="M66" s="13" t="s">
        <v>347</v>
      </c>
      <c r="N66" s="19">
        <v>35</v>
      </c>
      <c r="O66" s="19">
        <v>35</v>
      </c>
      <c r="P66" s="19">
        <v>0</v>
      </c>
      <c r="Q66" s="19" t="s">
        <v>113</v>
      </c>
      <c r="R66" s="19" t="s">
        <v>348</v>
      </c>
      <c r="S66" s="13" t="s">
        <v>349</v>
      </c>
      <c r="T66" s="13" t="s">
        <v>284</v>
      </c>
      <c r="U66" s="13"/>
    </row>
    <row r="67" ht="156" customHeight="1" spans="1:21">
      <c r="A67" s="13">
        <v>51</v>
      </c>
      <c r="B67" s="13" t="s">
        <v>31</v>
      </c>
      <c r="C67" s="13" t="s">
        <v>240</v>
      </c>
      <c r="D67" s="13" t="s">
        <v>241</v>
      </c>
      <c r="E67" s="13" t="s">
        <v>83</v>
      </c>
      <c r="F67" s="13" t="s">
        <v>350</v>
      </c>
      <c r="G67" s="13" t="s">
        <v>351</v>
      </c>
      <c r="H67" s="13" t="s">
        <v>36</v>
      </c>
      <c r="I67" s="13" t="s">
        <v>350</v>
      </c>
      <c r="J67" s="13">
        <v>2024.1</v>
      </c>
      <c r="K67" s="13">
        <v>2024.12</v>
      </c>
      <c r="L67" s="13" t="s">
        <v>335</v>
      </c>
      <c r="M67" s="13" t="s">
        <v>352</v>
      </c>
      <c r="N67" s="19">
        <v>50</v>
      </c>
      <c r="O67" s="19">
        <v>50</v>
      </c>
      <c r="P67" s="19">
        <v>0</v>
      </c>
      <c r="Q67" s="19" t="s">
        <v>113</v>
      </c>
      <c r="R67" s="19" t="s">
        <v>353</v>
      </c>
      <c r="S67" s="19" t="s">
        <v>354</v>
      </c>
      <c r="T67" s="19" t="s">
        <v>284</v>
      </c>
      <c r="U67" s="15" t="s">
        <v>285</v>
      </c>
    </row>
    <row r="68" ht="142" customHeight="1" spans="1:21">
      <c r="A68" s="13">
        <v>52</v>
      </c>
      <c r="B68" s="13" t="s">
        <v>31</v>
      </c>
      <c r="C68" s="26" t="s">
        <v>55</v>
      </c>
      <c r="D68" s="26" t="s">
        <v>197</v>
      </c>
      <c r="E68" s="13" t="s">
        <v>87</v>
      </c>
      <c r="F68" s="14" t="s">
        <v>340</v>
      </c>
      <c r="G68" s="13" t="s">
        <v>355</v>
      </c>
      <c r="H68" s="13" t="s">
        <v>36</v>
      </c>
      <c r="I68" s="13" t="s">
        <v>340</v>
      </c>
      <c r="J68" s="13">
        <v>2024.1</v>
      </c>
      <c r="K68" s="13">
        <v>2024.12</v>
      </c>
      <c r="L68" s="13" t="s">
        <v>122</v>
      </c>
      <c r="M68" s="13" t="s">
        <v>356</v>
      </c>
      <c r="N68" s="19">
        <v>85</v>
      </c>
      <c r="O68" s="19">
        <v>85</v>
      </c>
      <c r="P68" s="20">
        <v>0</v>
      </c>
      <c r="Q68" s="19" t="s">
        <v>113</v>
      </c>
      <c r="R68" s="20" t="s">
        <v>357</v>
      </c>
      <c r="S68" s="13" t="s">
        <v>358</v>
      </c>
      <c r="T68" s="13" t="s">
        <v>73</v>
      </c>
      <c r="U68" s="13"/>
    </row>
    <row r="69" ht="141" customHeight="1" spans="1:21">
      <c r="A69" s="13">
        <v>53</v>
      </c>
      <c r="B69" s="13" t="s">
        <v>31</v>
      </c>
      <c r="C69" s="13" t="s">
        <v>152</v>
      </c>
      <c r="D69" s="13" t="s">
        <v>153</v>
      </c>
      <c r="E69" s="13" t="s">
        <v>359</v>
      </c>
      <c r="F69" s="13" t="s">
        <v>360</v>
      </c>
      <c r="G69" s="13" t="s">
        <v>361</v>
      </c>
      <c r="H69" s="13" t="s">
        <v>36</v>
      </c>
      <c r="I69" s="13" t="s">
        <v>362</v>
      </c>
      <c r="J69" s="13">
        <v>2024.1</v>
      </c>
      <c r="K69" s="13">
        <v>2024.12</v>
      </c>
      <c r="L69" s="13" t="s">
        <v>363</v>
      </c>
      <c r="M69" s="13" t="s">
        <v>364</v>
      </c>
      <c r="N69" s="19">
        <v>190</v>
      </c>
      <c r="O69" s="19">
        <v>190</v>
      </c>
      <c r="P69" s="19">
        <v>0</v>
      </c>
      <c r="Q69" s="19" t="s">
        <v>113</v>
      </c>
      <c r="R69" s="19" t="s">
        <v>365</v>
      </c>
      <c r="S69" s="13" t="s">
        <v>366</v>
      </c>
      <c r="T69" s="13" t="s">
        <v>367</v>
      </c>
      <c r="U69" s="23"/>
    </row>
    <row r="70" ht="141" customHeight="1" spans="1:21">
      <c r="A70" s="13">
        <v>54</v>
      </c>
      <c r="B70" s="13" t="s">
        <v>31</v>
      </c>
      <c r="C70" s="13" t="s">
        <v>152</v>
      </c>
      <c r="D70" s="13" t="s">
        <v>153</v>
      </c>
      <c r="E70" s="13" t="s">
        <v>91</v>
      </c>
      <c r="F70" s="13" t="s">
        <v>368</v>
      </c>
      <c r="G70" s="13" t="s">
        <v>369</v>
      </c>
      <c r="H70" s="13" t="s">
        <v>36</v>
      </c>
      <c r="I70" s="13" t="s">
        <v>368</v>
      </c>
      <c r="J70" s="13">
        <v>2024.1</v>
      </c>
      <c r="K70" s="13">
        <v>2024.12</v>
      </c>
      <c r="L70" s="13" t="s">
        <v>136</v>
      </c>
      <c r="M70" s="13" t="s">
        <v>370</v>
      </c>
      <c r="N70" s="19">
        <v>25</v>
      </c>
      <c r="O70" s="19">
        <v>25</v>
      </c>
      <c r="P70" s="19">
        <v>0</v>
      </c>
      <c r="Q70" s="19" t="s">
        <v>113</v>
      </c>
      <c r="R70" s="19" t="s">
        <v>371</v>
      </c>
      <c r="S70" s="13" t="s">
        <v>372</v>
      </c>
      <c r="T70" s="13" t="s">
        <v>373</v>
      </c>
      <c r="U70" s="23"/>
    </row>
    <row r="71" ht="130" customHeight="1" spans="1:21">
      <c r="A71" s="13">
        <v>55</v>
      </c>
      <c r="B71" s="13" t="s">
        <v>31</v>
      </c>
      <c r="C71" s="13" t="s">
        <v>44</v>
      </c>
      <c r="D71" s="13" t="s">
        <v>103</v>
      </c>
      <c r="E71" s="13" t="s">
        <v>198</v>
      </c>
      <c r="F71" s="13" t="s">
        <v>374</v>
      </c>
      <c r="G71" s="13" t="s">
        <v>375</v>
      </c>
      <c r="H71" s="13" t="s">
        <v>36</v>
      </c>
      <c r="I71" s="13" t="s">
        <v>376</v>
      </c>
      <c r="J71" s="13">
        <v>2024.1</v>
      </c>
      <c r="K71" s="13">
        <v>2024.12</v>
      </c>
      <c r="L71" s="13" t="s">
        <v>377</v>
      </c>
      <c r="M71" s="13" t="s">
        <v>378</v>
      </c>
      <c r="N71" s="19">
        <v>50</v>
      </c>
      <c r="O71" s="19">
        <v>50</v>
      </c>
      <c r="P71" s="19">
        <v>0</v>
      </c>
      <c r="Q71" s="19" t="s">
        <v>379</v>
      </c>
      <c r="R71" s="19" t="s">
        <v>380</v>
      </c>
      <c r="S71" s="19" t="s">
        <v>381</v>
      </c>
      <c r="T71" s="19" t="s">
        <v>101</v>
      </c>
      <c r="U71" s="15" t="s">
        <v>285</v>
      </c>
    </row>
    <row r="72" ht="123" customHeight="1" spans="1:21">
      <c r="A72" s="13">
        <v>56</v>
      </c>
      <c r="B72" s="13" t="s">
        <v>31</v>
      </c>
      <c r="C72" s="13" t="s">
        <v>44</v>
      </c>
      <c r="D72" s="26" t="s">
        <v>103</v>
      </c>
      <c r="E72" s="13" t="s">
        <v>198</v>
      </c>
      <c r="F72" s="13" t="s">
        <v>382</v>
      </c>
      <c r="G72" s="13" t="s">
        <v>383</v>
      </c>
      <c r="H72" s="13" t="s">
        <v>36</v>
      </c>
      <c r="I72" s="13" t="s">
        <v>382</v>
      </c>
      <c r="J72" s="16">
        <v>2024.1</v>
      </c>
      <c r="K72" s="16">
        <v>2024.12</v>
      </c>
      <c r="L72" s="13" t="s">
        <v>377</v>
      </c>
      <c r="M72" s="13" t="s">
        <v>384</v>
      </c>
      <c r="N72" s="19">
        <v>15</v>
      </c>
      <c r="O72" s="19">
        <v>15</v>
      </c>
      <c r="P72" s="19">
        <v>0</v>
      </c>
      <c r="Q72" s="19" t="s">
        <v>51</v>
      </c>
      <c r="R72" s="20" t="s">
        <v>385</v>
      </c>
      <c r="S72" s="13" t="s">
        <v>386</v>
      </c>
      <c r="T72" s="13" t="s">
        <v>159</v>
      </c>
      <c r="U72" s="23"/>
    </row>
    <row r="73" ht="132" customHeight="1" spans="1:21">
      <c r="A73" s="13">
        <v>57</v>
      </c>
      <c r="B73" s="13" t="s">
        <v>31</v>
      </c>
      <c r="C73" s="13" t="s">
        <v>55</v>
      </c>
      <c r="D73" s="13" t="s">
        <v>197</v>
      </c>
      <c r="E73" s="13" t="s">
        <v>198</v>
      </c>
      <c r="F73" s="13" t="s">
        <v>382</v>
      </c>
      <c r="G73" s="13" t="s">
        <v>387</v>
      </c>
      <c r="H73" s="13" t="s">
        <v>36</v>
      </c>
      <c r="I73" s="13" t="s">
        <v>198</v>
      </c>
      <c r="J73" s="13">
        <v>2024.7</v>
      </c>
      <c r="K73" s="13">
        <v>2024.12</v>
      </c>
      <c r="L73" s="13" t="s">
        <v>377</v>
      </c>
      <c r="M73" s="13" t="s">
        <v>388</v>
      </c>
      <c r="N73" s="19">
        <v>50</v>
      </c>
      <c r="O73" s="19">
        <v>50</v>
      </c>
      <c r="P73" s="19">
        <v>0</v>
      </c>
      <c r="Q73" s="19" t="s">
        <v>113</v>
      </c>
      <c r="R73" s="19" t="s">
        <v>389</v>
      </c>
      <c r="S73" s="19" t="s">
        <v>390</v>
      </c>
      <c r="T73" s="19" t="s">
        <v>73</v>
      </c>
      <c r="U73" s="15" t="s">
        <v>285</v>
      </c>
    </row>
    <row r="74" ht="141" customHeight="1" spans="1:21">
      <c r="A74" s="13">
        <v>58</v>
      </c>
      <c r="B74" s="14" t="s">
        <v>31</v>
      </c>
      <c r="C74" s="14" t="s">
        <v>44</v>
      </c>
      <c r="D74" s="14" t="s">
        <v>45</v>
      </c>
      <c r="E74" s="14" t="s">
        <v>91</v>
      </c>
      <c r="F74" s="14" t="s">
        <v>391</v>
      </c>
      <c r="G74" s="14" t="s">
        <v>392</v>
      </c>
      <c r="H74" s="14" t="s">
        <v>163</v>
      </c>
      <c r="I74" s="14" t="s">
        <v>391</v>
      </c>
      <c r="J74" s="14">
        <v>2024.1</v>
      </c>
      <c r="K74" s="14">
        <v>2024.12</v>
      </c>
      <c r="L74" s="14" t="s">
        <v>136</v>
      </c>
      <c r="M74" s="14" t="s">
        <v>393</v>
      </c>
      <c r="N74" s="20">
        <v>30</v>
      </c>
      <c r="O74" s="20">
        <v>30</v>
      </c>
      <c r="P74" s="20">
        <v>0</v>
      </c>
      <c r="Q74" s="19" t="s">
        <v>113</v>
      </c>
      <c r="R74" s="20" t="s">
        <v>394</v>
      </c>
      <c r="S74" s="13" t="s">
        <v>395</v>
      </c>
      <c r="T74" s="13" t="s">
        <v>332</v>
      </c>
      <c r="U74" s="23"/>
    </row>
    <row r="75" ht="159" customHeight="1" spans="1:21">
      <c r="A75" s="13">
        <v>59</v>
      </c>
      <c r="B75" s="13" t="s">
        <v>31</v>
      </c>
      <c r="C75" s="13" t="s">
        <v>55</v>
      </c>
      <c r="D75" s="13" t="s">
        <v>197</v>
      </c>
      <c r="E75" s="13" t="s">
        <v>128</v>
      </c>
      <c r="F75" s="13" t="s">
        <v>396</v>
      </c>
      <c r="G75" s="13" t="s">
        <v>397</v>
      </c>
      <c r="H75" s="13" t="s">
        <v>36</v>
      </c>
      <c r="I75" s="13" t="s">
        <v>396</v>
      </c>
      <c r="J75" s="13">
        <v>2024.1</v>
      </c>
      <c r="K75" s="13">
        <v>2024.12</v>
      </c>
      <c r="L75" s="13" t="s">
        <v>130</v>
      </c>
      <c r="M75" s="13" t="s">
        <v>398</v>
      </c>
      <c r="N75" s="19">
        <v>50</v>
      </c>
      <c r="O75" s="19">
        <v>50</v>
      </c>
      <c r="P75" s="19">
        <v>0</v>
      </c>
      <c r="Q75" s="19" t="s">
        <v>113</v>
      </c>
      <c r="R75" s="19" t="s">
        <v>399</v>
      </c>
      <c r="S75" s="19" t="s">
        <v>400</v>
      </c>
      <c r="T75" s="19" t="s">
        <v>284</v>
      </c>
      <c r="U75" s="15" t="s">
        <v>285</v>
      </c>
    </row>
    <row r="76" ht="160" customHeight="1" spans="1:21">
      <c r="A76" s="13">
        <v>60</v>
      </c>
      <c r="B76" s="13" t="s">
        <v>31</v>
      </c>
      <c r="C76" s="13" t="s">
        <v>55</v>
      </c>
      <c r="D76" s="13" t="s">
        <v>103</v>
      </c>
      <c r="E76" s="13" t="s">
        <v>160</v>
      </c>
      <c r="F76" s="13" t="s">
        <v>401</v>
      </c>
      <c r="G76" s="13" t="s">
        <v>402</v>
      </c>
      <c r="H76" s="13" t="s">
        <v>403</v>
      </c>
      <c r="I76" s="13" t="s">
        <v>401</v>
      </c>
      <c r="J76" s="13">
        <v>2024.1</v>
      </c>
      <c r="K76" s="13">
        <v>2024.12</v>
      </c>
      <c r="L76" s="13" t="s">
        <v>105</v>
      </c>
      <c r="M76" s="13" t="s">
        <v>404</v>
      </c>
      <c r="N76" s="19">
        <v>15</v>
      </c>
      <c r="O76" s="19">
        <v>15</v>
      </c>
      <c r="P76" s="19">
        <v>0</v>
      </c>
      <c r="Q76" s="19" t="s">
        <v>113</v>
      </c>
      <c r="R76" s="19" t="s">
        <v>405</v>
      </c>
      <c r="S76" s="13" t="s">
        <v>406</v>
      </c>
      <c r="T76" s="13" t="s">
        <v>407</v>
      </c>
      <c r="U76" s="31"/>
    </row>
    <row r="77" ht="139" customHeight="1" spans="1:21">
      <c r="A77" s="13">
        <v>61</v>
      </c>
      <c r="B77" s="13" t="s">
        <v>31</v>
      </c>
      <c r="C77" s="13" t="s">
        <v>55</v>
      </c>
      <c r="D77" s="13" t="s">
        <v>197</v>
      </c>
      <c r="E77" s="13" t="s">
        <v>160</v>
      </c>
      <c r="F77" s="13" t="s">
        <v>408</v>
      </c>
      <c r="G77" s="13" t="s">
        <v>409</v>
      </c>
      <c r="H77" s="13" t="s">
        <v>36</v>
      </c>
      <c r="I77" s="13" t="s">
        <v>408</v>
      </c>
      <c r="J77" s="13">
        <v>2024.1</v>
      </c>
      <c r="K77" s="13">
        <v>2024.12</v>
      </c>
      <c r="L77" s="13" t="s">
        <v>410</v>
      </c>
      <c r="M77" s="13" t="s">
        <v>411</v>
      </c>
      <c r="N77" s="19">
        <v>50</v>
      </c>
      <c r="O77" s="19">
        <v>50</v>
      </c>
      <c r="P77" s="19">
        <v>0</v>
      </c>
      <c r="Q77" s="19" t="s">
        <v>113</v>
      </c>
      <c r="R77" s="19" t="s">
        <v>412</v>
      </c>
      <c r="S77" s="13" t="s">
        <v>413</v>
      </c>
      <c r="T77" s="19" t="s">
        <v>73</v>
      </c>
      <c r="U77" s="15" t="s">
        <v>285</v>
      </c>
    </row>
    <row r="78" s="2" customFormat="1" ht="30" customHeight="1" spans="1:21">
      <c r="A78" s="9" t="s">
        <v>414</v>
      </c>
      <c r="B78" s="9"/>
      <c r="C78" s="9"/>
      <c r="D78" s="9"/>
      <c r="E78" s="8"/>
      <c r="F78" s="8"/>
      <c r="G78" s="8"/>
      <c r="H78" s="8"/>
      <c r="I78" s="8"/>
      <c r="J78" s="8"/>
      <c r="K78" s="8"/>
      <c r="L78" s="8"/>
      <c r="M78" s="8"/>
      <c r="N78" s="17">
        <f t="shared" ref="N78:P78" si="6">N79+N91+N110</f>
        <v>2060</v>
      </c>
      <c r="O78" s="17">
        <f t="shared" si="6"/>
        <v>2060</v>
      </c>
      <c r="P78" s="17">
        <f t="shared" si="6"/>
        <v>0</v>
      </c>
      <c r="Q78" s="17"/>
      <c r="R78" s="17"/>
      <c r="S78" s="8"/>
      <c r="T78" s="8"/>
      <c r="U78" s="8"/>
    </row>
    <row r="79" s="1" customFormat="1" ht="28" customHeight="1" spans="1:21">
      <c r="A79" s="11" t="s">
        <v>415</v>
      </c>
      <c r="B79" s="11"/>
      <c r="C79" s="11"/>
      <c r="D79" s="11"/>
      <c r="E79" s="12"/>
      <c r="F79" s="12"/>
      <c r="G79" s="12"/>
      <c r="H79" s="12"/>
      <c r="I79" s="12"/>
      <c r="J79" s="12"/>
      <c r="K79" s="12"/>
      <c r="L79" s="12"/>
      <c r="M79" s="12"/>
      <c r="N79" s="18">
        <f>SUM(N80:N90)</f>
        <v>555.5</v>
      </c>
      <c r="O79" s="18">
        <f>SUM(O80:O90)</f>
        <v>555.5</v>
      </c>
      <c r="P79" s="18">
        <f>SUM(P80:P90)</f>
        <v>0</v>
      </c>
      <c r="Q79" s="18"/>
      <c r="R79" s="18"/>
      <c r="S79" s="12"/>
      <c r="T79" s="12"/>
      <c r="U79" s="12"/>
    </row>
    <row r="80" ht="125" customHeight="1" spans="1:21">
      <c r="A80" s="13">
        <v>62</v>
      </c>
      <c r="B80" s="13" t="s">
        <v>416</v>
      </c>
      <c r="C80" s="13" t="s">
        <v>417</v>
      </c>
      <c r="D80" s="13" t="s">
        <v>418</v>
      </c>
      <c r="E80" s="13" t="s">
        <v>205</v>
      </c>
      <c r="F80" s="13" t="s">
        <v>419</v>
      </c>
      <c r="G80" s="13" t="s">
        <v>420</v>
      </c>
      <c r="H80" s="13" t="s">
        <v>36</v>
      </c>
      <c r="I80" s="13" t="s">
        <v>419</v>
      </c>
      <c r="J80" s="13">
        <v>2023.11</v>
      </c>
      <c r="K80" s="13">
        <v>2024.12</v>
      </c>
      <c r="L80" s="13" t="s">
        <v>421</v>
      </c>
      <c r="M80" s="13" t="s">
        <v>422</v>
      </c>
      <c r="N80" s="19">
        <v>57.5</v>
      </c>
      <c r="O80" s="19">
        <v>57.5</v>
      </c>
      <c r="P80" s="19">
        <v>0</v>
      </c>
      <c r="Q80" s="19" t="s">
        <v>113</v>
      </c>
      <c r="R80" s="19" t="s">
        <v>423</v>
      </c>
      <c r="S80" s="13" t="s">
        <v>424</v>
      </c>
      <c r="T80" s="13" t="s">
        <v>425</v>
      </c>
      <c r="U80" s="24" t="s">
        <v>426</v>
      </c>
    </row>
    <row r="81" ht="159" customHeight="1" spans="1:21">
      <c r="A81" s="13">
        <v>63</v>
      </c>
      <c r="B81" s="13" t="s">
        <v>416</v>
      </c>
      <c r="C81" s="13" t="s">
        <v>417</v>
      </c>
      <c r="D81" s="13" t="s">
        <v>427</v>
      </c>
      <c r="E81" s="13" t="s">
        <v>294</v>
      </c>
      <c r="F81" s="13" t="s">
        <v>428</v>
      </c>
      <c r="G81" s="13" t="s">
        <v>429</v>
      </c>
      <c r="H81" s="13" t="s">
        <v>36</v>
      </c>
      <c r="I81" s="13" t="s">
        <v>428</v>
      </c>
      <c r="J81" s="13">
        <v>2024.1</v>
      </c>
      <c r="K81" s="13">
        <v>2024.12</v>
      </c>
      <c r="L81" s="13" t="s">
        <v>430</v>
      </c>
      <c r="M81" s="13" t="s">
        <v>431</v>
      </c>
      <c r="N81" s="19">
        <v>75</v>
      </c>
      <c r="O81" s="19">
        <v>75</v>
      </c>
      <c r="P81" s="19">
        <v>0</v>
      </c>
      <c r="Q81" s="19" t="s">
        <v>113</v>
      </c>
      <c r="R81" s="19" t="s">
        <v>432</v>
      </c>
      <c r="S81" s="32" t="s">
        <v>433</v>
      </c>
      <c r="T81" s="13" t="s">
        <v>159</v>
      </c>
      <c r="U81" s="13" t="s">
        <v>426</v>
      </c>
    </row>
    <row r="82" ht="159" customHeight="1" spans="1:21">
      <c r="A82" s="13">
        <v>64</v>
      </c>
      <c r="B82" s="13" t="s">
        <v>416</v>
      </c>
      <c r="C82" s="13" t="s">
        <v>417</v>
      </c>
      <c r="D82" s="13" t="s">
        <v>427</v>
      </c>
      <c r="E82" s="13" t="s">
        <v>198</v>
      </c>
      <c r="F82" s="13" t="s">
        <v>434</v>
      </c>
      <c r="G82" s="13" t="s">
        <v>435</v>
      </c>
      <c r="H82" s="13" t="s">
        <v>36</v>
      </c>
      <c r="I82" s="13" t="s">
        <v>434</v>
      </c>
      <c r="J82" s="13">
        <v>2024.1</v>
      </c>
      <c r="K82" s="13">
        <v>2024.12</v>
      </c>
      <c r="L82" s="13" t="s">
        <v>363</v>
      </c>
      <c r="M82" s="13" t="s">
        <v>436</v>
      </c>
      <c r="N82" s="19">
        <v>72</v>
      </c>
      <c r="O82" s="19">
        <v>72</v>
      </c>
      <c r="P82" s="19">
        <v>0</v>
      </c>
      <c r="Q82" s="19" t="s">
        <v>113</v>
      </c>
      <c r="R82" s="19" t="s">
        <v>437</v>
      </c>
      <c r="S82" s="13" t="s">
        <v>438</v>
      </c>
      <c r="T82" s="13" t="s">
        <v>159</v>
      </c>
      <c r="U82" s="13"/>
    </row>
    <row r="83" ht="125" customHeight="1" spans="1:21">
      <c r="A83" s="13">
        <v>65</v>
      </c>
      <c r="B83" s="13" t="s">
        <v>416</v>
      </c>
      <c r="C83" s="13" t="s">
        <v>417</v>
      </c>
      <c r="D83" s="13" t="s">
        <v>418</v>
      </c>
      <c r="E83" s="13" t="s">
        <v>46</v>
      </c>
      <c r="F83" s="13" t="s">
        <v>229</v>
      </c>
      <c r="G83" s="13" t="s">
        <v>439</v>
      </c>
      <c r="H83" s="13" t="s">
        <v>315</v>
      </c>
      <c r="I83" s="13" t="s">
        <v>229</v>
      </c>
      <c r="J83" s="13">
        <v>2024.1</v>
      </c>
      <c r="K83" s="13">
        <v>2024.12</v>
      </c>
      <c r="L83" s="13" t="s">
        <v>363</v>
      </c>
      <c r="M83" s="13" t="s">
        <v>440</v>
      </c>
      <c r="N83" s="19">
        <v>52</v>
      </c>
      <c r="O83" s="19">
        <v>52</v>
      </c>
      <c r="P83" s="19">
        <v>0</v>
      </c>
      <c r="Q83" s="19" t="s">
        <v>113</v>
      </c>
      <c r="R83" s="19" t="s">
        <v>441</v>
      </c>
      <c r="S83" s="13" t="s">
        <v>442</v>
      </c>
      <c r="T83" s="13" t="s">
        <v>159</v>
      </c>
      <c r="U83" s="24" t="s">
        <v>426</v>
      </c>
    </row>
    <row r="84" ht="125" customHeight="1" spans="1:21">
      <c r="A84" s="13">
        <v>66</v>
      </c>
      <c r="B84" s="13" t="s">
        <v>416</v>
      </c>
      <c r="C84" s="13" t="s">
        <v>417</v>
      </c>
      <c r="D84" s="13" t="s">
        <v>418</v>
      </c>
      <c r="E84" s="13" t="s">
        <v>294</v>
      </c>
      <c r="F84" s="13" t="s">
        <v>443</v>
      </c>
      <c r="G84" s="13" t="s">
        <v>444</v>
      </c>
      <c r="H84" s="13" t="s">
        <v>36</v>
      </c>
      <c r="I84" s="13" t="s">
        <v>443</v>
      </c>
      <c r="J84" s="13">
        <v>2024.1</v>
      </c>
      <c r="K84" s="13">
        <v>2024.12</v>
      </c>
      <c r="L84" s="13" t="s">
        <v>363</v>
      </c>
      <c r="M84" s="13" t="s">
        <v>445</v>
      </c>
      <c r="N84" s="19">
        <v>98</v>
      </c>
      <c r="O84" s="19">
        <v>98</v>
      </c>
      <c r="P84" s="19">
        <v>0</v>
      </c>
      <c r="Q84" s="19" t="s">
        <v>113</v>
      </c>
      <c r="R84" s="19" t="s">
        <v>446</v>
      </c>
      <c r="S84" s="13" t="s">
        <v>447</v>
      </c>
      <c r="T84" s="13" t="s">
        <v>159</v>
      </c>
      <c r="U84" s="24" t="s">
        <v>426</v>
      </c>
    </row>
    <row r="85" ht="179" customHeight="1" spans="1:21">
      <c r="A85" s="13">
        <v>67</v>
      </c>
      <c r="B85" s="13" t="s">
        <v>416</v>
      </c>
      <c r="C85" s="13" t="s">
        <v>417</v>
      </c>
      <c r="D85" s="13" t="s">
        <v>418</v>
      </c>
      <c r="E85" s="13" t="s">
        <v>34</v>
      </c>
      <c r="F85" s="13" t="s">
        <v>34</v>
      </c>
      <c r="G85" s="13" t="s">
        <v>448</v>
      </c>
      <c r="H85" s="13" t="s">
        <v>36</v>
      </c>
      <c r="I85" s="13" t="s">
        <v>449</v>
      </c>
      <c r="J85" s="15">
        <v>2024.5</v>
      </c>
      <c r="K85" s="13">
        <v>2024.12</v>
      </c>
      <c r="L85" s="13" t="s">
        <v>363</v>
      </c>
      <c r="M85" s="13" t="s">
        <v>450</v>
      </c>
      <c r="N85" s="19">
        <v>95</v>
      </c>
      <c r="O85" s="19">
        <v>95</v>
      </c>
      <c r="P85" s="19">
        <v>0</v>
      </c>
      <c r="Q85" s="19" t="s">
        <v>113</v>
      </c>
      <c r="R85" s="19" t="s">
        <v>451</v>
      </c>
      <c r="S85" s="13" t="s">
        <v>452</v>
      </c>
      <c r="T85" s="13" t="s">
        <v>453</v>
      </c>
      <c r="U85" s="24"/>
    </row>
    <row r="86" ht="144" customHeight="1" spans="1:21">
      <c r="A86" s="13">
        <v>68</v>
      </c>
      <c r="B86" s="13" t="s">
        <v>416</v>
      </c>
      <c r="C86" s="13" t="s">
        <v>417</v>
      </c>
      <c r="D86" s="13" t="s">
        <v>418</v>
      </c>
      <c r="E86" s="13" t="s">
        <v>205</v>
      </c>
      <c r="F86" s="13" t="s">
        <v>454</v>
      </c>
      <c r="G86" s="13" t="s">
        <v>455</v>
      </c>
      <c r="H86" s="13" t="s">
        <v>36</v>
      </c>
      <c r="I86" s="13" t="s">
        <v>454</v>
      </c>
      <c r="J86" s="13">
        <v>2024.1</v>
      </c>
      <c r="K86" s="13">
        <v>2024.12</v>
      </c>
      <c r="L86" s="13" t="s">
        <v>363</v>
      </c>
      <c r="M86" s="13" t="s">
        <v>456</v>
      </c>
      <c r="N86" s="19">
        <v>17</v>
      </c>
      <c r="O86" s="19">
        <v>17</v>
      </c>
      <c r="P86" s="19">
        <v>0</v>
      </c>
      <c r="Q86" s="19" t="s">
        <v>113</v>
      </c>
      <c r="R86" s="19" t="s">
        <v>457</v>
      </c>
      <c r="S86" s="13" t="s">
        <v>458</v>
      </c>
      <c r="T86" s="13" t="s">
        <v>159</v>
      </c>
      <c r="U86" s="13"/>
    </row>
    <row r="87" ht="153" customHeight="1" spans="1:21">
      <c r="A87" s="13">
        <v>69</v>
      </c>
      <c r="B87" s="13" t="s">
        <v>416</v>
      </c>
      <c r="C87" s="13" t="s">
        <v>417</v>
      </c>
      <c r="D87" s="13" t="s">
        <v>418</v>
      </c>
      <c r="E87" s="13" t="s">
        <v>46</v>
      </c>
      <c r="F87" s="13" t="s">
        <v>459</v>
      </c>
      <c r="G87" s="13" t="s">
        <v>460</v>
      </c>
      <c r="H87" s="13" t="s">
        <v>36</v>
      </c>
      <c r="I87" s="13" t="s">
        <v>459</v>
      </c>
      <c r="J87" s="13">
        <v>2024.1</v>
      </c>
      <c r="K87" s="13">
        <v>2024.12</v>
      </c>
      <c r="L87" s="13" t="s">
        <v>363</v>
      </c>
      <c r="M87" s="13" t="s">
        <v>461</v>
      </c>
      <c r="N87" s="19">
        <v>20</v>
      </c>
      <c r="O87" s="19">
        <v>20</v>
      </c>
      <c r="P87" s="19">
        <v>0</v>
      </c>
      <c r="Q87" s="19" t="s">
        <v>113</v>
      </c>
      <c r="R87" s="19" t="s">
        <v>462</v>
      </c>
      <c r="S87" s="13" t="s">
        <v>463</v>
      </c>
      <c r="T87" s="13" t="s">
        <v>159</v>
      </c>
      <c r="U87" s="13"/>
    </row>
    <row r="88" ht="165" customHeight="1" spans="1:21">
      <c r="A88" s="13">
        <v>70</v>
      </c>
      <c r="B88" s="13" t="s">
        <v>416</v>
      </c>
      <c r="C88" s="13" t="s">
        <v>417</v>
      </c>
      <c r="D88" s="13" t="s">
        <v>418</v>
      </c>
      <c r="E88" s="13" t="s">
        <v>205</v>
      </c>
      <c r="F88" s="13" t="s">
        <v>34</v>
      </c>
      <c r="G88" s="13" t="s">
        <v>464</v>
      </c>
      <c r="H88" s="13" t="s">
        <v>36</v>
      </c>
      <c r="I88" s="13" t="s">
        <v>465</v>
      </c>
      <c r="J88" s="13">
        <v>2024.1</v>
      </c>
      <c r="K88" s="13">
        <v>2024.12</v>
      </c>
      <c r="L88" s="13" t="s">
        <v>363</v>
      </c>
      <c r="M88" s="13" t="s">
        <v>466</v>
      </c>
      <c r="N88" s="19">
        <v>33</v>
      </c>
      <c r="O88" s="19">
        <v>33</v>
      </c>
      <c r="P88" s="19">
        <v>0</v>
      </c>
      <c r="Q88" s="19" t="s">
        <v>113</v>
      </c>
      <c r="R88" s="19" t="s">
        <v>467</v>
      </c>
      <c r="S88" s="13" t="s">
        <v>468</v>
      </c>
      <c r="T88" s="13" t="s">
        <v>159</v>
      </c>
      <c r="U88" s="13"/>
    </row>
    <row r="89" ht="151" customHeight="1" spans="1:21">
      <c r="A89" s="13">
        <v>71</v>
      </c>
      <c r="B89" s="13" t="s">
        <v>416</v>
      </c>
      <c r="C89" s="13" t="s">
        <v>417</v>
      </c>
      <c r="D89" s="13" t="s">
        <v>418</v>
      </c>
      <c r="E89" s="13" t="s">
        <v>160</v>
      </c>
      <c r="F89" s="13" t="s">
        <v>469</v>
      </c>
      <c r="G89" s="13" t="s">
        <v>470</v>
      </c>
      <c r="H89" s="13" t="s">
        <v>36</v>
      </c>
      <c r="I89" s="13" t="s">
        <v>469</v>
      </c>
      <c r="J89" s="13">
        <v>2024.1</v>
      </c>
      <c r="K89" s="13">
        <v>2024.12</v>
      </c>
      <c r="L89" s="13" t="s">
        <v>363</v>
      </c>
      <c r="M89" s="13" t="s">
        <v>471</v>
      </c>
      <c r="N89" s="19">
        <v>26</v>
      </c>
      <c r="O89" s="19">
        <v>26</v>
      </c>
      <c r="P89" s="19">
        <v>0</v>
      </c>
      <c r="Q89" s="19" t="s">
        <v>113</v>
      </c>
      <c r="R89" s="19" t="s">
        <v>472</v>
      </c>
      <c r="S89" s="33" t="s">
        <v>433</v>
      </c>
      <c r="T89" s="24" t="s">
        <v>159</v>
      </c>
      <c r="U89" s="24" t="s">
        <v>426</v>
      </c>
    </row>
    <row r="90" ht="146" customHeight="1" spans="1:21">
      <c r="A90" s="13">
        <v>72</v>
      </c>
      <c r="B90" s="13" t="s">
        <v>416</v>
      </c>
      <c r="C90" s="13" t="s">
        <v>417</v>
      </c>
      <c r="D90" s="13" t="s">
        <v>418</v>
      </c>
      <c r="E90" s="13" t="s">
        <v>91</v>
      </c>
      <c r="F90" s="13" t="s">
        <v>473</v>
      </c>
      <c r="G90" s="13" t="s">
        <v>474</v>
      </c>
      <c r="H90" s="13" t="s">
        <v>36</v>
      </c>
      <c r="I90" s="13" t="s">
        <v>473</v>
      </c>
      <c r="J90" s="13">
        <v>2024.1</v>
      </c>
      <c r="K90" s="13">
        <v>2024.12</v>
      </c>
      <c r="L90" s="13" t="s">
        <v>136</v>
      </c>
      <c r="M90" s="13" t="s">
        <v>475</v>
      </c>
      <c r="N90" s="19">
        <v>10</v>
      </c>
      <c r="O90" s="19">
        <v>10</v>
      </c>
      <c r="P90" s="19">
        <v>0</v>
      </c>
      <c r="Q90" s="19" t="s">
        <v>113</v>
      </c>
      <c r="R90" s="19" t="s">
        <v>476</v>
      </c>
      <c r="S90" s="24" t="s">
        <v>477</v>
      </c>
      <c r="T90" s="24" t="s">
        <v>159</v>
      </c>
      <c r="U90" s="24" t="s">
        <v>426</v>
      </c>
    </row>
    <row r="91" s="1" customFormat="1" ht="28" customHeight="1" spans="1:21">
      <c r="A91" s="11" t="s">
        <v>478</v>
      </c>
      <c r="B91" s="11"/>
      <c r="C91" s="11"/>
      <c r="D91" s="11"/>
      <c r="E91" s="12"/>
      <c r="F91" s="12"/>
      <c r="G91" s="12"/>
      <c r="H91" s="12"/>
      <c r="I91" s="12"/>
      <c r="J91" s="12"/>
      <c r="K91" s="12"/>
      <c r="L91" s="12"/>
      <c r="M91" s="12"/>
      <c r="N91" s="18">
        <f t="shared" ref="N91:P91" si="7">SUM(N92:N109)</f>
        <v>463.5</v>
      </c>
      <c r="O91" s="18">
        <f t="shared" si="7"/>
        <v>463.5</v>
      </c>
      <c r="P91" s="18">
        <f t="shared" si="7"/>
        <v>0</v>
      </c>
      <c r="Q91" s="18"/>
      <c r="R91" s="18"/>
      <c r="S91" s="12"/>
      <c r="T91" s="12"/>
      <c r="U91" s="12"/>
    </row>
    <row r="92" ht="114" customHeight="1" spans="1:21">
      <c r="A92" s="13">
        <v>73</v>
      </c>
      <c r="B92" s="13" t="s">
        <v>416</v>
      </c>
      <c r="C92" s="13" t="s">
        <v>417</v>
      </c>
      <c r="D92" s="13" t="s">
        <v>479</v>
      </c>
      <c r="E92" s="13" t="s">
        <v>74</v>
      </c>
      <c r="F92" s="13" t="s">
        <v>480</v>
      </c>
      <c r="G92" s="13" t="s">
        <v>481</v>
      </c>
      <c r="H92" s="13" t="s">
        <v>36</v>
      </c>
      <c r="I92" s="13" t="s">
        <v>480</v>
      </c>
      <c r="J92" s="13">
        <v>2024.1</v>
      </c>
      <c r="K92" s="13">
        <v>2024.12</v>
      </c>
      <c r="L92" s="13" t="s">
        <v>328</v>
      </c>
      <c r="M92" s="13" t="s">
        <v>482</v>
      </c>
      <c r="N92" s="19">
        <v>30</v>
      </c>
      <c r="O92" s="19">
        <v>30</v>
      </c>
      <c r="P92" s="19">
        <v>0</v>
      </c>
      <c r="Q92" s="19" t="s">
        <v>113</v>
      </c>
      <c r="R92" s="19" t="s">
        <v>483</v>
      </c>
      <c r="S92" s="24" t="s">
        <v>484</v>
      </c>
      <c r="T92" s="24" t="s">
        <v>313</v>
      </c>
      <c r="U92" s="24" t="s">
        <v>426</v>
      </c>
    </row>
    <row r="93" ht="114" customHeight="1" spans="1:21">
      <c r="A93" s="13">
        <v>74</v>
      </c>
      <c r="B93" s="13" t="s">
        <v>416</v>
      </c>
      <c r="C93" s="13" t="s">
        <v>417</v>
      </c>
      <c r="D93" s="13" t="s">
        <v>479</v>
      </c>
      <c r="E93" s="13" t="s">
        <v>83</v>
      </c>
      <c r="F93" s="13" t="s">
        <v>224</v>
      </c>
      <c r="G93" s="13" t="s">
        <v>485</v>
      </c>
      <c r="H93" s="13" t="s">
        <v>36</v>
      </c>
      <c r="I93" s="13" t="s">
        <v>224</v>
      </c>
      <c r="J93" s="13">
        <v>2023.11</v>
      </c>
      <c r="K93" s="13">
        <v>2024.12</v>
      </c>
      <c r="L93" s="13" t="s">
        <v>421</v>
      </c>
      <c r="M93" s="13" t="s">
        <v>486</v>
      </c>
      <c r="N93" s="19">
        <v>62.5</v>
      </c>
      <c r="O93" s="19">
        <v>62.5</v>
      </c>
      <c r="P93" s="19">
        <v>0</v>
      </c>
      <c r="Q93" s="19" t="s">
        <v>113</v>
      </c>
      <c r="R93" s="19" t="s">
        <v>487</v>
      </c>
      <c r="S93" s="13" t="s">
        <v>488</v>
      </c>
      <c r="T93" s="13" t="s">
        <v>425</v>
      </c>
      <c r="U93" s="24" t="s">
        <v>426</v>
      </c>
    </row>
    <row r="94" ht="114" customHeight="1" spans="1:21">
      <c r="A94" s="13">
        <v>75</v>
      </c>
      <c r="B94" s="13" t="s">
        <v>416</v>
      </c>
      <c r="C94" s="13" t="s">
        <v>417</v>
      </c>
      <c r="D94" s="13" t="s">
        <v>479</v>
      </c>
      <c r="E94" s="13" t="s">
        <v>83</v>
      </c>
      <c r="F94" s="13" t="s">
        <v>333</v>
      </c>
      <c r="G94" s="13" t="s">
        <v>489</v>
      </c>
      <c r="H94" s="13" t="s">
        <v>36</v>
      </c>
      <c r="I94" s="13" t="s">
        <v>333</v>
      </c>
      <c r="J94" s="13">
        <v>2023.11</v>
      </c>
      <c r="K94" s="13">
        <v>2024.12</v>
      </c>
      <c r="L94" s="13" t="s">
        <v>421</v>
      </c>
      <c r="M94" s="13" t="s">
        <v>490</v>
      </c>
      <c r="N94" s="19">
        <v>23</v>
      </c>
      <c r="O94" s="19">
        <v>23</v>
      </c>
      <c r="P94" s="19">
        <v>0</v>
      </c>
      <c r="Q94" s="19" t="s">
        <v>113</v>
      </c>
      <c r="R94" s="19" t="s">
        <v>337</v>
      </c>
      <c r="S94" s="13" t="s">
        <v>491</v>
      </c>
      <c r="T94" s="13" t="s">
        <v>425</v>
      </c>
      <c r="U94" s="24" t="s">
        <v>426</v>
      </c>
    </row>
    <row r="95" ht="114" customHeight="1" spans="1:21">
      <c r="A95" s="13">
        <v>76</v>
      </c>
      <c r="B95" s="13" t="s">
        <v>416</v>
      </c>
      <c r="C95" s="13" t="s">
        <v>417</v>
      </c>
      <c r="D95" s="13" t="s">
        <v>479</v>
      </c>
      <c r="E95" s="13" t="s">
        <v>205</v>
      </c>
      <c r="F95" s="13" t="s">
        <v>492</v>
      </c>
      <c r="G95" s="13" t="s">
        <v>493</v>
      </c>
      <c r="H95" s="13" t="s">
        <v>36</v>
      </c>
      <c r="I95" s="13" t="s">
        <v>494</v>
      </c>
      <c r="J95" s="13">
        <v>2024.3</v>
      </c>
      <c r="K95" s="13">
        <v>2024.12</v>
      </c>
      <c r="L95" s="13" t="s">
        <v>495</v>
      </c>
      <c r="M95" s="13" t="s">
        <v>496</v>
      </c>
      <c r="N95" s="19">
        <v>17</v>
      </c>
      <c r="O95" s="19">
        <v>17</v>
      </c>
      <c r="P95" s="19">
        <v>0</v>
      </c>
      <c r="Q95" s="19" t="s">
        <v>113</v>
      </c>
      <c r="R95" s="19" t="s">
        <v>497</v>
      </c>
      <c r="S95" s="13" t="s">
        <v>498</v>
      </c>
      <c r="T95" s="13" t="s">
        <v>453</v>
      </c>
      <c r="U95" s="13"/>
    </row>
    <row r="96" ht="114" customHeight="1" spans="1:21">
      <c r="A96" s="13">
        <v>77</v>
      </c>
      <c r="B96" s="13" t="s">
        <v>416</v>
      </c>
      <c r="C96" s="13" t="s">
        <v>417</v>
      </c>
      <c r="D96" s="13" t="s">
        <v>479</v>
      </c>
      <c r="E96" s="13" t="s">
        <v>359</v>
      </c>
      <c r="F96" s="13" t="s">
        <v>499</v>
      </c>
      <c r="G96" s="13" t="s">
        <v>500</v>
      </c>
      <c r="H96" s="13" t="s">
        <v>36</v>
      </c>
      <c r="I96" s="13" t="s">
        <v>501</v>
      </c>
      <c r="J96" s="13">
        <v>2024.3</v>
      </c>
      <c r="K96" s="13">
        <v>2024.12</v>
      </c>
      <c r="L96" s="13" t="s">
        <v>495</v>
      </c>
      <c r="M96" s="13" t="s">
        <v>502</v>
      </c>
      <c r="N96" s="19">
        <v>27</v>
      </c>
      <c r="O96" s="19">
        <v>27</v>
      </c>
      <c r="P96" s="19">
        <v>0</v>
      </c>
      <c r="Q96" s="19" t="s">
        <v>113</v>
      </c>
      <c r="R96" s="19" t="s">
        <v>503</v>
      </c>
      <c r="S96" s="13" t="s">
        <v>504</v>
      </c>
      <c r="T96" s="13" t="s">
        <v>453</v>
      </c>
      <c r="U96" s="13"/>
    </row>
    <row r="97" ht="133" customHeight="1" spans="1:21">
      <c r="A97" s="13">
        <v>78</v>
      </c>
      <c r="B97" s="13" t="s">
        <v>416</v>
      </c>
      <c r="C97" s="13" t="s">
        <v>417</v>
      </c>
      <c r="D97" s="13" t="s">
        <v>479</v>
      </c>
      <c r="E97" s="13" t="s">
        <v>198</v>
      </c>
      <c r="F97" s="13" t="s">
        <v>505</v>
      </c>
      <c r="G97" s="13" t="s">
        <v>506</v>
      </c>
      <c r="H97" s="13" t="s">
        <v>36</v>
      </c>
      <c r="I97" s="13" t="s">
        <v>505</v>
      </c>
      <c r="J97" s="13">
        <v>2024.3</v>
      </c>
      <c r="K97" s="13">
        <v>2024.12</v>
      </c>
      <c r="L97" s="13" t="s">
        <v>495</v>
      </c>
      <c r="M97" s="13" t="s">
        <v>507</v>
      </c>
      <c r="N97" s="19">
        <v>5</v>
      </c>
      <c r="O97" s="19">
        <v>5</v>
      </c>
      <c r="P97" s="19">
        <v>0</v>
      </c>
      <c r="Q97" s="19" t="s">
        <v>113</v>
      </c>
      <c r="R97" s="19" t="s">
        <v>508</v>
      </c>
      <c r="S97" s="13" t="s">
        <v>509</v>
      </c>
      <c r="T97" s="13" t="s">
        <v>453</v>
      </c>
      <c r="U97" s="13"/>
    </row>
    <row r="98" ht="143" customHeight="1" spans="1:21">
      <c r="A98" s="13">
        <v>79</v>
      </c>
      <c r="B98" s="13" t="s">
        <v>416</v>
      </c>
      <c r="C98" s="13" t="s">
        <v>417</v>
      </c>
      <c r="D98" s="13" t="s">
        <v>479</v>
      </c>
      <c r="E98" s="13" t="s">
        <v>198</v>
      </c>
      <c r="F98" s="13" t="s">
        <v>382</v>
      </c>
      <c r="G98" s="13" t="s">
        <v>510</v>
      </c>
      <c r="H98" s="13" t="s">
        <v>36</v>
      </c>
      <c r="I98" s="13" t="s">
        <v>511</v>
      </c>
      <c r="J98" s="13">
        <v>2024.3</v>
      </c>
      <c r="K98" s="13">
        <v>2024.12</v>
      </c>
      <c r="L98" s="13" t="s">
        <v>495</v>
      </c>
      <c r="M98" s="13" t="s">
        <v>496</v>
      </c>
      <c r="N98" s="19">
        <v>21</v>
      </c>
      <c r="O98" s="19">
        <v>21</v>
      </c>
      <c r="P98" s="19">
        <v>0</v>
      </c>
      <c r="Q98" s="19" t="s">
        <v>113</v>
      </c>
      <c r="R98" s="19" t="s">
        <v>512</v>
      </c>
      <c r="S98" s="13" t="s">
        <v>513</v>
      </c>
      <c r="T98" s="13" t="s">
        <v>453</v>
      </c>
      <c r="U98" s="13"/>
    </row>
    <row r="99" ht="126" customHeight="1" spans="1:21">
      <c r="A99" s="13">
        <v>80</v>
      </c>
      <c r="B99" s="13" t="s">
        <v>416</v>
      </c>
      <c r="C99" s="13" t="s">
        <v>417</v>
      </c>
      <c r="D99" s="13" t="s">
        <v>479</v>
      </c>
      <c r="E99" s="13" t="s">
        <v>46</v>
      </c>
      <c r="F99" s="13" t="s">
        <v>514</v>
      </c>
      <c r="G99" s="13" t="s">
        <v>515</v>
      </c>
      <c r="H99" s="13" t="s">
        <v>36</v>
      </c>
      <c r="I99" s="13" t="s">
        <v>516</v>
      </c>
      <c r="J99" s="13">
        <v>2024.3</v>
      </c>
      <c r="K99" s="13">
        <v>2024.12</v>
      </c>
      <c r="L99" s="13" t="s">
        <v>495</v>
      </c>
      <c r="M99" s="13" t="s">
        <v>517</v>
      </c>
      <c r="N99" s="19">
        <v>15</v>
      </c>
      <c r="O99" s="19">
        <v>15</v>
      </c>
      <c r="P99" s="19">
        <v>0</v>
      </c>
      <c r="Q99" s="19" t="s">
        <v>113</v>
      </c>
      <c r="R99" s="19" t="s">
        <v>518</v>
      </c>
      <c r="S99" s="13" t="s">
        <v>519</v>
      </c>
      <c r="T99" s="13" t="s">
        <v>453</v>
      </c>
      <c r="U99" s="13"/>
    </row>
    <row r="100" ht="130" customHeight="1" spans="1:21">
      <c r="A100" s="13">
        <v>81</v>
      </c>
      <c r="B100" s="13" t="s">
        <v>416</v>
      </c>
      <c r="C100" s="13" t="s">
        <v>417</v>
      </c>
      <c r="D100" s="13" t="s">
        <v>479</v>
      </c>
      <c r="E100" s="13" t="s">
        <v>46</v>
      </c>
      <c r="F100" s="13" t="s">
        <v>520</v>
      </c>
      <c r="G100" s="13" t="s">
        <v>521</v>
      </c>
      <c r="H100" s="13" t="s">
        <v>36</v>
      </c>
      <c r="I100" s="13" t="s">
        <v>522</v>
      </c>
      <c r="J100" s="13">
        <v>2024.3</v>
      </c>
      <c r="K100" s="13">
        <v>2024.12</v>
      </c>
      <c r="L100" s="13" t="s">
        <v>495</v>
      </c>
      <c r="M100" s="13" t="s">
        <v>496</v>
      </c>
      <c r="N100" s="19">
        <v>23</v>
      </c>
      <c r="O100" s="19">
        <v>23</v>
      </c>
      <c r="P100" s="19">
        <v>0</v>
      </c>
      <c r="Q100" s="19" t="s">
        <v>113</v>
      </c>
      <c r="R100" s="19" t="s">
        <v>523</v>
      </c>
      <c r="S100" s="13" t="s">
        <v>524</v>
      </c>
      <c r="T100" s="13" t="s">
        <v>453</v>
      </c>
      <c r="U100" s="13"/>
    </row>
    <row r="101" ht="123" customHeight="1" spans="1:21">
      <c r="A101" s="13">
        <v>82</v>
      </c>
      <c r="B101" s="13" t="s">
        <v>416</v>
      </c>
      <c r="C101" s="13" t="s">
        <v>417</v>
      </c>
      <c r="D101" s="13" t="s">
        <v>479</v>
      </c>
      <c r="E101" s="13" t="s">
        <v>46</v>
      </c>
      <c r="F101" s="13" t="s">
        <v>345</v>
      </c>
      <c r="G101" s="13" t="s">
        <v>525</v>
      </c>
      <c r="H101" s="13" t="s">
        <v>36</v>
      </c>
      <c r="I101" s="13" t="s">
        <v>526</v>
      </c>
      <c r="J101" s="13">
        <v>2024.3</v>
      </c>
      <c r="K101" s="13">
        <v>2024.12</v>
      </c>
      <c r="L101" s="13" t="s">
        <v>495</v>
      </c>
      <c r="M101" s="13" t="s">
        <v>496</v>
      </c>
      <c r="N101" s="19">
        <v>32</v>
      </c>
      <c r="O101" s="19">
        <v>32</v>
      </c>
      <c r="P101" s="19">
        <v>0</v>
      </c>
      <c r="Q101" s="19" t="s">
        <v>113</v>
      </c>
      <c r="R101" s="19" t="s">
        <v>527</v>
      </c>
      <c r="S101" s="13" t="s">
        <v>528</v>
      </c>
      <c r="T101" s="13" t="s">
        <v>453</v>
      </c>
      <c r="U101" s="13"/>
    </row>
    <row r="102" ht="120" customHeight="1" spans="1:21">
      <c r="A102" s="13">
        <v>83</v>
      </c>
      <c r="B102" s="13" t="s">
        <v>416</v>
      </c>
      <c r="C102" s="13" t="s">
        <v>417</v>
      </c>
      <c r="D102" s="13" t="s">
        <v>479</v>
      </c>
      <c r="E102" s="13" t="s">
        <v>205</v>
      </c>
      <c r="F102" s="13" t="s">
        <v>529</v>
      </c>
      <c r="G102" s="13" t="s">
        <v>530</v>
      </c>
      <c r="H102" s="13" t="s">
        <v>36</v>
      </c>
      <c r="I102" s="13" t="s">
        <v>531</v>
      </c>
      <c r="J102" s="13">
        <v>2024.3</v>
      </c>
      <c r="K102" s="13">
        <v>2024.12</v>
      </c>
      <c r="L102" s="13" t="s">
        <v>495</v>
      </c>
      <c r="M102" s="13" t="s">
        <v>496</v>
      </c>
      <c r="N102" s="19">
        <v>29</v>
      </c>
      <c r="O102" s="19">
        <v>29</v>
      </c>
      <c r="P102" s="19">
        <v>0</v>
      </c>
      <c r="Q102" s="19" t="s">
        <v>113</v>
      </c>
      <c r="R102" s="19" t="s">
        <v>532</v>
      </c>
      <c r="S102" s="13" t="s">
        <v>533</v>
      </c>
      <c r="T102" s="13" t="s">
        <v>453</v>
      </c>
      <c r="U102" s="13"/>
    </row>
    <row r="103" ht="116" customHeight="1" spans="1:21">
      <c r="A103" s="13">
        <v>84</v>
      </c>
      <c r="B103" s="13" t="s">
        <v>416</v>
      </c>
      <c r="C103" s="13" t="s">
        <v>417</v>
      </c>
      <c r="D103" s="13" t="s">
        <v>479</v>
      </c>
      <c r="E103" s="13" t="s">
        <v>205</v>
      </c>
      <c r="F103" s="13" t="s">
        <v>534</v>
      </c>
      <c r="G103" s="13" t="s">
        <v>535</v>
      </c>
      <c r="H103" s="13" t="s">
        <v>36</v>
      </c>
      <c r="I103" s="13" t="s">
        <v>536</v>
      </c>
      <c r="J103" s="13">
        <v>2024.3</v>
      </c>
      <c r="K103" s="13">
        <v>2024.12</v>
      </c>
      <c r="L103" s="13" t="s">
        <v>495</v>
      </c>
      <c r="M103" s="13" t="s">
        <v>496</v>
      </c>
      <c r="N103" s="19">
        <v>16</v>
      </c>
      <c r="O103" s="19">
        <v>16</v>
      </c>
      <c r="P103" s="19">
        <v>0</v>
      </c>
      <c r="Q103" s="19" t="s">
        <v>113</v>
      </c>
      <c r="R103" s="19" t="s">
        <v>537</v>
      </c>
      <c r="S103" s="13" t="s">
        <v>538</v>
      </c>
      <c r="T103" s="13" t="s">
        <v>453</v>
      </c>
      <c r="U103" s="13"/>
    </row>
    <row r="104" ht="146" customHeight="1" spans="1:21">
      <c r="A104" s="13">
        <v>85</v>
      </c>
      <c r="B104" s="13" t="s">
        <v>416</v>
      </c>
      <c r="C104" s="13" t="s">
        <v>417</v>
      </c>
      <c r="D104" s="13" t="s">
        <v>479</v>
      </c>
      <c r="E104" s="13" t="s">
        <v>212</v>
      </c>
      <c r="F104" s="13" t="s">
        <v>539</v>
      </c>
      <c r="G104" s="13" t="s">
        <v>540</v>
      </c>
      <c r="H104" s="13" t="s">
        <v>36</v>
      </c>
      <c r="I104" s="13" t="s">
        <v>541</v>
      </c>
      <c r="J104" s="13">
        <v>2024.3</v>
      </c>
      <c r="K104" s="13">
        <v>2024.12</v>
      </c>
      <c r="L104" s="13" t="s">
        <v>495</v>
      </c>
      <c r="M104" s="13" t="s">
        <v>517</v>
      </c>
      <c r="N104" s="19">
        <v>15</v>
      </c>
      <c r="O104" s="19">
        <v>15</v>
      </c>
      <c r="P104" s="19">
        <v>0</v>
      </c>
      <c r="Q104" s="19" t="s">
        <v>113</v>
      </c>
      <c r="R104" s="19" t="s">
        <v>542</v>
      </c>
      <c r="S104" s="13" t="s">
        <v>543</v>
      </c>
      <c r="T104" s="13" t="s">
        <v>453</v>
      </c>
      <c r="U104" s="13"/>
    </row>
    <row r="105" ht="119" customHeight="1" spans="1:21">
      <c r="A105" s="13">
        <v>86</v>
      </c>
      <c r="B105" s="13" t="s">
        <v>416</v>
      </c>
      <c r="C105" s="13" t="s">
        <v>417</v>
      </c>
      <c r="D105" s="13" t="s">
        <v>479</v>
      </c>
      <c r="E105" s="13" t="s">
        <v>46</v>
      </c>
      <c r="F105" s="13" t="s">
        <v>544</v>
      </c>
      <c r="G105" s="13" t="s">
        <v>545</v>
      </c>
      <c r="H105" s="13" t="s">
        <v>36</v>
      </c>
      <c r="I105" s="13" t="s">
        <v>546</v>
      </c>
      <c r="J105" s="13">
        <v>2024.3</v>
      </c>
      <c r="K105" s="13">
        <v>2024.12</v>
      </c>
      <c r="L105" s="13" t="s">
        <v>495</v>
      </c>
      <c r="M105" s="13" t="s">
        <v>496</v>
      </c>
      <c r="N105" s="19">
        <v>24</v>
      </c>
      <c r="O105" s="19">
        <v>24</v>
      </c>
      <c r="P105" s="19">
        <v>0</v>
      </c>
      <c r="Q105" s="19" t="s">
        <v>113</v>
      </c>
      <c r="R105" s="19" t="s">
        <v>547</v>
      </c>
      <c r="S105" s="13" t="s">
        <v>548</v>
      </c>
      <c r="T105" s="13" t="s">
        <v>453</v>
      </c>
      <c r="U105" s="13"/>
    </row>
    <row r="106" ht="137" customHeight="1" spans="1:21">
      <c r="A106" s="13">
        <v>87</v>
      </c>
      <c r="B106" s="13" t="s">
        <v>416</v>
      </c>
      <c r="C106" s="13" t="s">
        <v>417</v>
      </c>
      <c r="D106" s="13" t="s">
        <v>479</v>
      </c>
      <c r="E106" s="13" t="s">
        <v>83</v>
      </c>
      <c r="F106" s="13" t="s">
        <v>345</v>
      </c>
      <c r="G106" s="13" t="s">
        <v>549</v>
      </c>
      <c r="H106" s="13" t="s">
        <v>36</v>
      </c>
      <c r="I106" s="13" t="s">
        <v>345</v>
      </c>
      <c r="J106" s="13">
        <v>2024.1</v>
      </c>
      <c r="K106" s="13">
        <v>2024.12</v>
      </c>
      <c r="L106" s="13" t="s">
        <v>335</v>
      </c>
      <c r="M106" s="13" t="s">
        <v>550</v>
      </c>
      <c r="N106" s="19">
        <v>50</v>
      </c>
      <c r="O106" s="19">
        <v>50</v>
      </c>
      <c r="P106" s="19">
        <v>0</v>
      </c>
      <c r="Q106" s="19" t="s">
        <v>113</v>
      </c>
      <c r="R106" s="19" t="s">
        <v>551</v>
      </c>
      <c r="S106" s="24" t="s">
        <v>552</v>
      </c>
      <c r="T106" s="24" t="s">
        <v>313</v>
      </c>
      <c r="U106" s="24" t="s">
        <v>426</v>
      </c>
    </row>
    <row r="107" ht="192" customHeight="1" spans="1:21">
      <c r="A107" s="13">
        <v>88</v>
      </c>
      <c r="B107" s="13" t="s">
        <v>416</v>
      </c>
      <c r="C107" s="13" t="s">
        <v>417</v>
      </c>
      <c r="D107" s="13" t="s">
        <v>479</v>
      </c>
      <c r="E107" s="27" t="s">
        <v>91</v>
      </c>
      <c r="F107" s="13" t="s">
        <v>553</v>
      </c>
      <c r="G107" s="13" t="s">
        <v>554</v>
      </c>
      <c r="H107" s="27" t="s">
        <v>36</v>
      </c>
      <c r="I107" s="13" t="s">
        <v>553</v>
      </c>
      <c r="J107" s="13">
        <v>2024.1</v>
      </c>
      <c r="K107" s="13">
        <v>2024.12</v>
      </c>
      <c r="L107" s="13" t="s">
        <v>136</v>
      </c>
      <c r="M107" s="13" t="s">
        <v>555</v>
      </c>
      <c r="N107" s="19">
        <v>15</v>
      </c>
      <c r="O107" s="19">
        <v>15</v>
      </c>
      <c r="P107" s="19">
        <v>0</v>
      </c>
      <c r="Q107" s="19" t="s">
        <v>113</v>
      </c>
      <c r="R107" s="19" t="s">
        <v>556</v>
      </c>
      <c r="S107" s="13" t="s">
        <v>557</v>
      </c>
      <c r="T107" s="24" t="s">
        <v>313</v>
      </c>
      <c r="U107" s="24" t="s">
        <v>426</v>
      </c>
    </row>
    <row r="108" ht="137" customHeight="1" spans="1:21">
      <c r="A108" s="13">
        <v>89</v>
      </c>
      <c r="B108" s="13" t="s">
        <v>416</v>
      </c>
      <c r="C108" s="13" t="s">
        <v>417</v>
      </c>
      <c r="D108" s="13" t="s">
        <v>479</v>
      </c>
      <c r="E108" s="13" t="s">
        <v>87</v>
      </c>
      <c r="F108" s="13" t="s">
        <v>89</v>
      </c>
      <c r="G108" s="13" t="s">
        <v>558</v>
      </c>
      <c r="H108" s="13" t="s">
        <v>559</v>
      </c>
      <c r="I108" s="13" t="s">
        <v>560</v>
      </c>
      <c r="J108" s="13">
        <v>2024.1</v>
      </c>
      <c r="K108" s="13">
        <v>2024.12</v>
      </c>
      <c r="L108" s="13" t="s">
        <v>122</v>
      </c>
      <c r="M108" s="13" t="s">
        <v>561</v>
      </c>
      <c r="N108" s="19">
        <v>10</v>
      </c>
      <c r="O108" s="19">
        <v>10</v>
      </c>
      <c r="P108" s="19">
        <v>0</v>
      </c>
      <c r="Q108" s="19" t="s">
        <v>113</v>
      </c>
      <c r="R108" s="19" t="s">
        <v>157</v>
      </c>
      <c r="S108" s="13" t="s">
        <v>562</v>
      </c>
      <c r="T108" s="24" t="s">
        <v>313</v>
      </c>
      <c r="U108" s="24" t="s">
        <v>426</v>
      </c>
    </row>
    <row r="109" ht="137" customHeight="1" spans="1:21">
      <c r="A109" s="13">
        <v>90</v>
      </c>
      <c r="B109" s="13" t="s">
        <v>416</v>
      </c>
      <c r="C109" s="13" t="s">
        <v>417</v>
      </c>
      <c r="D109" s="13" t="s">
        <v>479</v>
      </c>
      <c r="E109" s="13" t="s">
        <v>91</v>
      </c>
      <c r="F109" s="13" t="s">
        <v>473</v>
      </c>
      <c r="G109" s="13" t="s">
        <v>563</v>
      </c>
      <c r="H109" s="13" t="s">
        <v>36</v>
      </c>
      <c r="I109" s="13" t="s">
        <v>473</v>
      </c>
      <c r="J109" s="13">
        <v>2024.1</v>
      </c>
      <c r="K109" s="13">
        <v>2024.12</v>
      </c>
      <c r="L109" s="13" t="s">
        <v>136</v>
      </c>
      <c r="M109" s="13" t="s">
        <v>564</v>
      </c>
      <c r="N109" s="19">
        <v>49</v>
      </c>
      <c r="O109" s="19">
        <v>49</v>
      </c>
      <c r="P109" s="19">
        <v>0</v>
      </c>
      <c r="Q109" s="19" t="s">
        <v>113</v>
      </c>
      <c r="R109" s="19" t="s">
        <v>476</v>
      </c>
      <c r="S109" s="13" t="s">
        <v>477</v>
      </c>
      <c r="T109" s="13" t="s">
        <v>159</v>
      </c>
      <c r="U109" s="24" t="s">
        <v>426</v>
      </c>
    </row>
    <row r="110" s="1" customFormat="1" ht="28" customHeight="1" spans="1:21">
      <c r="A110" s="11" t="s">
        <v>565</v>
      </c>
      <c r="B110" s="11"/>
      <c r="C110" s="11"/>
      <c r="D110" s="11"/>
      <c r="E110" s="12"/>
      <c r="F110" s="12"/>
      <c r="G110" s="28"/>
      <c r="H110" s="12"/>
      <c r="I110" s="12"/>
      <c r="J110" s="12"/>
      <c r="K110" s="12"/>
      <c r="L110" s="12"/>
      <c r="M110" s="12"/>
      <c r="N110" s="18">
        <f>SUM(N111:N118)</f>
        <v>1041</v>
      </c>
      <c r="O110" s="18">
        <f>SUM(O111:O118)</f>
        <v>1041</v>
      </c>
      <c r="P110" s="18">
        <f>SUM(P111:P118)</f>
        <v>0</v>
      </c>
      <c r="Q110" s="18"/>
      <c r="R110" s="18"/>
      <c r="S110" s="12"/>
      <c r="T110" s="12"/>
      <c r="U110" s="12"/>
    </row>
    <row r="111" ht="252" customHeight="1" spans="1:21">
      <c r="A111" s="13">
        <v>91</v>
      </c>
      <c r="B111" s="13" t="s">
        <v>416</v>
      </c>
      <c r="C111" s="13" t="s">
        <v>417</v>
      </c>
      <c r="D111" s="13" t="s">
        <v>116</v>
      </c>
      <c r="E111" s="13" t="s">
        <v>74</v>
      </c>
      <c r="F111" s="13" t="s">
        <v>80</v>
      </c>
      <c r="G111" s="13" t="s">
        <v>566</v>
      </c>
      <c r="H111" s="13" t="s">
        <v>36</v>
      </c>
      <c r="I111" s="13" t="s">
        <v>80</v>
      </c>
      <c r="J111" s="13">
        <v>2023.11</v>
      </c>
      <c r="K111" s="13">
        <v>2024.12</v>
      </c>
      <c r="L111" s="13" t="s">
        <v>421</v>
      </c>
      <c r="M111" s="30" t="s">
        <v>567</v>
      </c>
      <c r="N111" s="19">
        <v>450</v>
      </c>
      <c r="O111" s="19">
        <v>450</v>
      </c>
      <c r="P111" s="19">
        <v>0</v>
      </c>
      <c r="Q111" s="19" t="s">
        <v>113</v>
      </c>
      <c r="R111" s="19" t="s">
        <v>568</v>
      </c>
      <c r="S111" s="13" t="s">
        <v>569</v>
      </c>
      <c r="T111" s="13" t="s">
        <v>425</v>
      </c>
      <c r="U111" s="24" t="s">
        <v>426</v>
      </c>
    </row>
    <row r="112" ht="195" customHeight="1" spans="1:21">
      <c r="A112" s="13">
        <v>92</v>
      </c>
      <c r="B112" s="13" t="s">
        <v>416</v>
      </c>
      <c r="C112" s="13" t="s">
        <v>417</v>
      </c>
      <c r="D112" s="13" t="s">
        <v>116</v>
      </c>
      <c r="E112" s="13" t="s">
        <v>83</v>
      </c>
      <c r="F112" s="13" t="s">
        <v>570</v>
      </c>
      <c r="G112" s="13" t="s">
        <v>571</v>
      </c>
      <c r="H112" s="13" t="s">
        <v>36</v>
      </c>
      <c r="I112" s="13" t="s">
        <v>570</v>
      </c>
      <c r="J112" s="13">
        <v>2023.11</v>
      </c>
      <c r="K112" s="13">
        <v>2024.12</v>
      </c>
      <c r="L112" s="13" t="s">
        <v>421</v>
      </c>
      <c r="M112" s="30" t="s">
        <v>572</v>
      </c>
      <c r="N112" s="19">
        <v>269</v>
      </c>
      <c r="O112" s="19">
        <v>269</v>
      </c>
      <c r="P112" s="19">
        <v>0</v>
      </c>
      <c r="Q112" s="19" t="s">
        <v>113</v>
      </c>
      <c r="R112" s="19" t="s">
        <v>573</v>
      </c>
      <c r="S112" s="13" t="s">
        <v>574</v>
      </c>
      <c r="T112" s="13" t="s">
        <v>425</v>
      </c>
      <c r="U112" s="24" t="s">
        <v>426</v>
      </c>
    </row>
    <row r="113" ht="246" customHeight="1" spans="1:21">
      <c r="A113" s="13">
        <v>93</v>
      </c>
      <c r="B113" s="13" t="s">
        <v>416</v>
      </c>
      <c r="C113" s="13" t="s">
        <v>575</v>
      </c>
      <c r="D113" s="13" t="s">
        <v>116</v>
      </c>
      <c r="E113" s="29" t="s">
        <v>34</v>
      </c>
      <c r="F113" s="29" t="s">
        <v>34</v>
      </c>
      <c r="G113" s="13" t="s">
        <v>576</v>
      </c>
      <c r="H113" s="13" t="s">
        <v>266</v>
      </c>
      <c r="I113" s="13" t="s">
        <v>577</v>
      </c>
      <c r="J113" s="13">
        <v>2024.3</v>
      </c>
      <c r="K113" s="13">
        <v>2024.12</v>
      </c>
      <c r="L113" s="13" t="s">
        <v>578</v>
      </c>
      <c r="M113" s="13" t="s">
        <v>579</v>
      </c>
      <c r="N113" s="19">
        <v>70</v>
      </c>
      <c r="O113" s="19">
        <v>70</v>
      </c>
      <c r="P113" s="19">
        <v>0</v>
      </c>
      <c r="Q113" s="19" t="s">
        <v>113</v>
      </c>
      <c r="R113" s="19" t="s">
        <v>580</v>
      </c>
      <c r="S113" s="13" t="s">
        <v>581</v>
      </c>
      <c r="T113" s="13" t="s">
        <v>453</v>
      </c>
      <c r="U113" s="29"/>
    </row>
    <row r="114" ht="137" customHeight="1" spans="1:21">
      <c r="A114" s="13">
        <v>94</v>
      </c>
      <c r="B114" s="13" t="s">
        <v>416</v>
      </c>
      <c r="C114" s="13" t="s">
        <v>417</v>
      </c>
      <c r="D114" s="13" t="s">
        <v>116</v>
      </c>
      <c r="E114" s="13" t="s">
        <v>205</v>
      </c>
      <c r="F114" s="13" t="s">
        <v>419</v>
      </c>
      <c r="G114" s="13" t="s">
        <v>582</v>
      </c>
      <c r="H114" s="13" t="s">
        <v>36</v>
      </c>
      <c r="I114" s="13" t="s">
        <v>419</v>
      </c>
      <c r="J114" s="13">
        <v>2024.1</v>
      </c>
      <c r="K114" s="13">
        <v>2024.12</v>
      </c>
      <c r="L114" s="13" t="s">
        <v>583</v>
      </c>
      <c r="M114" s="13" t="s">
        <v>584</v>
      </c>
      <c r="N114" s="19">
        <v>92</v>
      </c>
      <c r="O114" s="19">
        <v>92</v>
      </c>
      <c r="P114" s="19">
        <v>0</v>
      </c>
      <c r="Q114" s="19" t="s">
        <v>113</v>
      </c>
      <c r="R114" s="19" t="s">
        <v>585</v>
      </c>
      <c r="S114" s="13" t="s">
        <v>586</v>
      </c>
      <c r="T114" s="13" t="s">
        <v>159</v>
      </c>
      <c r="U114" s="24" t="s">
        <v>426</v>
      </c>
    </row>
    <row r="115" ht="121" customHeight="1" spans="1:21">
      <c r="A115" s="13">
        <v>95</v>
      </c>
      <c r="B115" s="13" t="s">
        <v>416</v>
      </c>
      <c r="C115" s="13" t="s">
        <v>417</v>
      </c>
      <c r="D115" s="13" t="s">
        <v>116</v>
      </c>
      <c r="E115" s="13" t="s">
        <v>91</v>
      </c>
      <c r="F115" s="13" t="s">
        <v>553</v>
      </c>
      <c r="G115" s="13" t="s">
        <v>587</v>
      </c>
      <c r="H115" s="13" t="s">
        <v>163</v>
      </c>
      <c r="I115" s="13" t="s">
        <v>553</v>
      </c>
      <c r="J115" s="13">
        <v>2024.1</v>
      </c>
      <c r="K115" s="13">
        <v>2024.12</v>
      </c>
      <c r="L115" s="13" t="s">
        <v>495</v>
      </c>
      <c r="M115" s="13" t="s">
        <v>588</v>
      </c>
      <c r="N115" s="19">
        <v>20</v>
      </c>
      <c r="O115" s="19">
        <v>20</v>
      </c>
      <c r="P115" s="19">
        <v>0</v>
      </c>
      <c r="Q115" s="19" t="s">
        <v>113</v>
      </c>
      <c r="R115" s="19" t="s">
        <v>589</v>
      </c>
      <c r="S115" s="13" t="s">
        <v>590</v>
      </c>
      <c r="T115" s="13" t="s">
        <v>159</v>
      </c>
      <c r="U115" s="24"/>
    </row>
    <row r="116" ht="121" customHeight="1" spans="1:21">
      <c r="A116" s="13">
        <v>96</v>
      </c>
      <c r="B116" s="13" t="s">
        <v>416</v>
      </c>
      <c r="C116" s="13" t="s">
        <v>417</v>
      </c>
      <c r="D116" s="13" t="s">
        <v>116</v>
      </c>
      <c r="E116" s="13" t="s">
        <v>91</v>
      </c>
      <c r="F116" s="13" t="s">
        <v>591</v>
      </c>
      <c r="G116" s="13" t="s">
        <v>592</v>
      </c>
      <c r="H116" s="13" t="s">
        <v>163</v>
      </c>
      <c r="I116" s="13" t="s">
        <v>591</v>
      </c>
      <c r="J116" s="13">
        <v>2024.1</v>
      </c>
      <c r="K116" s="13">
        <v>2024.12</v>
      </c>
      <c r="L116" s="13" t="s">
        <v>495</v>
      </c>
      <c r="M116" s="13" t="s">
        <v>593</v>
      </c>
      <c r="N116" s="19">
        <v>40</v>
      </c>
      <c r="O116" s="19">
        <v>40</v>
      </c>
      <c r="P116" s="19">
        <v>0</v>
      </c>
      <c r="Q116" s="19" t="s">
        <v>113</v>
      </c>
      <c r="R116" s="19" t="s">
        <v>594</v>
      </c>
      <c r="S116" s="13" t="s">
        <v>595</v>
      </c>
      <c r="T116" s="13" t="s">
        <v>159</v>
      </c>
      <c r="U116" s="24"/>
    </row>
    <row r="117" ht="121" customHeight="1" spans="1:21">
      <c r="A117" s="13">
        <v>97</v>
      </c>
      <c r="B117" s="13" t="s">
        <v>416</v>
      </c>
      <c r="C117" s="13" t="s">
        <v>417</v>
      </c>
      <c r="D117" s="13" t="s">
        <v>116</v>
      </c>
      <c r="E117" s="13" t="s">
        <v>91</v>
      </c>
      <c r="F117" s="13" t="s">
        <v>368</v>
      </c>
      <c r="G117" s="13" t="s">
        <v>596</v>
      </c>
      <c r="H117" s="13" t="s">
        <v>163</v>
      </c>
      <c r="I117" s="13" t="s">
        <v>368</v>
      </c>
      <c r="J117" s="13">
        <v>2024.1</v>
      </c>
      <c r="K117" s="13">
        <v>2024.12</v>
      </c>
      <c r="L117" s="13" t="s">
        <v>495</v>
      </c>
      <c r="M117" s="13" t="s">
        <v>597</v>
      </c>
      <c r="N117" s="19">
        <v>20</v>
      </c>
      <c r="O117" s="19">
        <v>20</v>
      </c>
      <c r="P117" s="19">
        <v>0</v>
      </c>
      <c r="Q117" s="19" t="s">
        <v>113</v>
      </c>
      <c r="R117" s="19" t="s">
        <v>371</v>
      </c>
      <c r="S117" s="13" t="s">
        <v>598</v>
      </c>
      <c r="T117" s="13" t="s">
        <v>159</v>
      </c>
      <c r="U117" s="24"/>
    </row>
    <row r="118" s="4" customFormat="1" ht="166" customHeight="1" spans="1:21">
      <c r="A118" s="13">
        <v>98</v>
      </c>
      <c r="B118" s="14" t="s">
        <v>416</v>
      </c>
      <c r="C118" s="13" t="s">
        <v>599</v>
      </c>
      <c r="D118" s="13" t="s">
        <v>600</v>
      </c>
      <c r="E118" s="13" t="s">
        <v>87</v>
      </c>
      <c r="F118" s="13" t="s">
        <v>601</v>
      </c>
      <c r="G118" s="13" t="s">
        <v>602</v>
      </c>
      <c r="H118" s="13" t="s">
        <v>36</v>
      </c>
      <c r="I118" s="13" t="s">
        <v>601</v>
      </c>
      <c r="J118" s="13">
        <v>2024.1</v>
      </c>
      <c r="K118" s="13">
        <v>2024.12</v>
      </c>
      <c r="L118" s="13" t="s">
        <v>122</v>
      </c>
      <c r="M118" s="13" t="s">
        <v>603</v>
      </c>
      <c r="N118" s="19">
        <v>80</v>
      </c>
      <c r="O118" s="19">
        <v>80</v>
      </c>
      <c r="P118" s="19">
        <v>0</v>
      </c>
      <c r="Q118" s="19" t="s">
        <v>113</v>
      </c>
      <c r="R118" s="19" t="s">
        <v>604</v>
      </c>
      <c r="S118" s="13" t="s">
        <v>586</v>
      </c>
      <c r="T118" s="13" t="s">
        <v>425</v>
      </c>
      <c r="U118" s="24"/>
    </row>
    <row r="119" s="2" customFormat="1" ht="30" customHeight="1" spans="1:21">
      <c r="A119" s="9" t="s">
        <v>605</v>
      </c>
      <c r="B119" s="9"/>
      <c r="C119" s="9"/>
      <c r="D119" s="9"/>
      <c r="E119" s="8"/>
      <c r="F119" s="8"/>
      <c r="G119" s="8"/>
      <c r="H119" s="8"/>
      <c r="I119" s="8"/>
      <c r="J119" s="8"/>
      <c r="K119" s="8"/>
      <c r="L119" s="8"/>
      <c r="M119" s="8"/>
      <c r="N119" s="17">
        <f t="shared" ref="N119:P119" si="8">N120+N121</f>
        <v>851</v>
      </c>
      <c r="O119" s="17">
        <f t="shared" si="8"/>
        <v>851</v>
      </c>
      <c r="P119" s="17">
        <f t="shared" si="8"/>
        <v>0</v>
      </c>
      <c r="Q119" s="19"/>
      <c r="R119" s="17"/>
      <c r="S119" s="8"/>
      <c r="T119" s="8"/>
      <c r="U119" s="8"/>
    </row>
    <row r="120" ht="162" customHeight="1" spans="1:21">
      <c r="A120" s="14">
        <v>99</v>
      </c>
      <c r="B120" s="13" t="s">
        <v>606</v>
      </c>
      <c r="C120" s="13" t="s">
        <v>607</v>
      </c>
      <c r="D120" s="13" t="s">
        <v>608</v>
      </c>
      <c r="E120" s="13" t="s">
        <v>34</v>
      </c>
      <c r="F120" s="13" t="s">
        <v>34</v>
      </c>
      <c r="G120" s="13" t="s">
        <v>609</v>
      </c>
      <c r="H120" s="13" t="s">
        <v>36</v>
      </c>
      <c r="I120" s="13" t="s">
        <v>144</v>
      </c>
      <c r="J120" s="13">
        <v>2024.1</v>
      </c>
      <c r="K120" s="13">
        <v>2024.12</v>
      </c>
      <c r="L120" s="13" t="s">
        <v>176</v>
      </c>
      <c r="M120" s="13" t="s">
        <v>610</v>
      </c>
      <c r="N120" s="19">
        <v>800</v>
      </c>
      <c r="O120" s="19">
        <v>800</v>
      </c>
      <c r="P120" s="19">
        <v>0</v>
      </c>
      <c r="Q120" s="19" t="s">
        <v>611</v>
      </c>
      <c r="R120" s="19" t="s">
        <v>612</v>
      </c>
      <c r="S120" s="13" t="s">
        <v>613</v>
      </c>
      <c r="T120" s="13" t="s">
        <v>453</v>
      </c>
      <c r="U120" s="13"/>
    </row>
    <row r="121" ht="126" customHeight="1" spans="1:21">
      <c r="A121" s="14">
        <v>100</v>
      </c>
      <c r="B121" s="13" t="s">
        <v>606</v>
      </c>
      <c r="C121" s="13" t="s">
        <v>614</v>
      </c>
      <c r="D121" s="13" t="s">
        <v>615</v>
      </c>
      <c r="E121" s="13" t="s">
        <v>34</v>
      </c>
      <c r="F121" s="13" t="s">
        <v>34</v>
      </c>
      <c r="G121" s="13" t="s">
        <v>616</v>
      </c>
      <c r="H121" s="13" t="s">
        <v>559</v>
      </c>
      <c r="I121" s="13" t="s">
        <v>617</v>
      </c>
      <c r="J121" s="13">
        <v>2024.1</v>
      </c>
      <c r="K121" s="13">
        <v>2024.12</v>
      </c>
      <c r="L121" s="13" t="s">
        <v>618</v>
      </c>
      <c r="M121" s="13" t="s">
        <v>619</v>
      </c>
      <c r="N121" s="19">
        <v>51</v>
      </c>
      <c r="O121" s="19">
        <v>51</v>
      </c>
      <c r="P121" s="19">
        <v>0</v>
      </c>
      <c r="Q121" s="19" t="s">
        <v>113</v>
      </c>
      <c r="R121" s="19" t="s">
        <v>620</v>
      </c>
      <c r="S121" s="13" t="s">
        <v>621</v>
      </c>
      <c r="T121" s="13" t="s">
        <v>453</v>
      </c>
      <c r="U121" s="34"/>
    </row>
    <row r="122" s="5" customFormat="1" ht="30" customHeight="1" spans="1:21">
      <c r="A122" s="9" t="s">
        <v>622</v>
      </c>
      <c r="B122" s="9"/>
      <c r="C122" s="9"/>
      <c r="D122" s="9"/>
      <c r="E122" s="8"/>
      <c r="F122" s="8"/>
      <c r="G122" s="8"/>
      <c r="H122" s="8"/>
      <c r="I122" s="8"/>
      <c r="J122" s="8"/>
      <c r="K122" s="8"/>
      <c r="L122" s="8"/>
      <c r="M122" s="8"/>
      <c r="N122" s="17">
        <f>SUM(N123:N126)</f>
        <v>1132</v>
      </c>
      <c r="O122" s="17">
        <f>SUM(O123:O126)</f>
        <v>1132</v>
      </c>
      <c r="P122" s="17">
        <f>SUM(P123:P126)</f>
        <v>0</v>
      </c>
      <c r="Q122" s="17"/>
      <c r="R122" s="17"/>
      <c r="S122" s="8"/>
      <c r="T122" s="8"/>
      <c r="U122" s="8"/>
    </row>
    <row r="123" ht="162" customHeight="1" spans="1:21">
      <c r="A123" s="14">
        <v>101</v>
      </c>
      <c r="B123" s="14" t="s">
        <v>623</v>
      </c>
      <c r="C123" s="14" t="s">
        <v>624</v>
      </c>
      <c r="D123" s="14" t="s">
        <v>624</v>
      </c>
      <c r="E123" s="13" t="s">
        <v>34</v>
      </c>
      <c r="F123" s="13" t="s">
        <v>34</v>
      </c>
      <c r="G123" s="14" t="s">
        <v>625</v>
      </c>
      <c r="H123" s="13" t="s">
        <v>36</v>
      </c>
      <c r="I123" s="14" t="s">
        <v>58</v>
      </c>
      <c r="J123" s="13">
        <v>2024.1</v>
      </c>
      <c r="K123" s="13">
        <v>2024.12</v>
      </c>
      <c r="L123" s="14" t="s">
        <v>626</v>
      </c>
      <c r="M123" s="14" t="s">
        <v>627</v>
      </c>
      <c r="N123" s="19">
        <v>432</v>
      </c>
      <c r="O123" s="19">
        <v>432</v>
      </c>
      <c r="P123" s="19">
        <v>0</v>
      </c>
      <c r="Q123" s="19" t="s">
        <v>628</v>
      </c>
      <c r="R123" s="19" t="s">
        <v>629</v>
      </c>
      <c r="S123" s="24" t="s">
        <v>630</v>
      </c>
      <c r="T123" s="13" t="s">
        <v>425</v>
      </c>
      <c r="U123" s="35"/>
    </row>
    <row r="124" ht="147" customHeight="1" spans="1:21">
      <c r="A124" s="14">
        <v>102</v>
      </c>
      <c r="B124" s="13" t="s">
        <v>623</v>
      </c>
      <c r="C124" s="13" t="s">
        <v>631</v>
      </c>
      <c r="D124" s="13" t="s">
        <v>632</v>
      </c>
      <c r="E124" s="13" t="s">
        <v>34</v>
      </c>
      <c r="F124" s="13" t="s">
        <v>34</v>
      </c>
      <c r="G124" s="13" t="s">
        <v>633</v>
      </c>
      <c r="H124" s="13" t="s">
        <v>36</v>
      </c>
      <c r="I124" s="13" t="s">
        <v>58</v>
      </c>
      <c r="J124" s="13">
        <v>2024.1</v>
      </c>
      <c r="K124" s="13">
        <v>2024.12</v>
      </c>
      <c r="L124" s="13" t="s">
        <v>634</v>
      </c>
      <c r="M124" s="13" t="s">
        <v>635</v>
      </c>
      <c r="N124" s="19">
        <v>130</v>
      </c>
      <c r="O124" s="19">
        <v>130</v>
      </c>
      <c r="P124" s="19">
        <v>0</v>
      </c>
      <c r="Q124" s="19" t="s">
        <v>51</v>
      </c>
      <c r="R124" s="19" t="s">
        <v>636</v>
      </c>
      <c r="S124" s="13" t="s">
        <v>637</v>
      </c>
      <c r="T124" s="13" t="s">
        <v>425</v>
      </c>
      <c r="U124" s="35"/>
    </row>
    <row r="125" ht="154" customHeight="1" spans="1:21">
      <c r="A125" s="14">
        <v>103</v>
      </c>
      <c r="B125" s="14" t="s">
        <v>623</v>
      </c>
      <c r="C125" s="13" t="s">
        <v>631</v>
      </c>
      <c r="D125" s="13" t="s">
        <v>638</v>
      </c>
      <c r="E125" s="13" t="s">
        <v>34</v>
      </c>
      <c r="F125" s="13" t="s">
        <v>34</v>
      </c>
      <c r="G125" s="13" t="s">
        <v>639</v>
      </c>
      <c r="H125" s="13" t="s">
        <v>36</v>
      </c>
      <c r="I125" s="13" t="s">
        <v>144</v>
      </c>
      <c r="J125" s="13">
        <v>2024.1</v>
      </c>
      <c r="K125" s="13">
        <v>2024.12</v>
      </c>
      <c r="L125" s="13" t="s">
        <v>640</v>
      </c>
      <c r="M125" s="13" t="s">
        <v>641</v>
      </c>
      <c r="N125" s="19">
        <v>300</v>
      </c>
      <c r="O125" s="19">
        <v>300</v>
      </c>
      <c r="P125" s="19">
        <v>0</v>
      </c>
      <c r="Q125" s="19" t="s">
        <v>642</v>
      </c>
      <c r="R125" s="19" t="s">
        <v>643</v>
      </c>
      <c r="S125" s="13" t="s">
        <v>644</v>
      </c>
      <c r="T125" s="13" t="s">
        <v>43</v>
      </c>
      <c r="U125" s="13"/>
    </row>
    <row r="126" ht="129" customHeight="1" spans="1:21">
      <c r="A126" s="14">
        <v>104</v>
      </c>
      <c r="B126" s="13" t="s">
        <v>623</v>
      </c>
      <c r="C126" s="14" t="s">
        <v>645</v>
      </c>
      <c r="D126" s="14" t="s">
        <v>646</v>
      </c>
      <c r="E126" s="13" t="s">
        <v>34</v>
      </c>
      <c r="F126" s="13" t="s">
        <v>34</v>
      </c>
      <c r="G126" s="13" t="s">
        <v>647</v>
      </c>
      <c r="H126" s="13" t="s">
        <v>36</v>
      </c>
      <c r="I126" s="14" t="s">
        <v>58</v>
      </c>
      <c r="J126" s="13">
        <v>2024.1</v>
      </c>
      <c r="K126" s="13">
        <v>2024.12</v>
      </c>
      <c r="L126" s="14" t="s">
        <v>634</v>
      </c>
      <c r="M126" s="14" t="s">
        <v>648</v>
      </c>
      <c r="N126" s="19">
        <v>270</v>
      </c>
      <c r="O126" s="19">
        <v>270</v>
      </c>
      <c r="P126" s="19">
        <v>0</v>
      </c>
      <c r="Q126" s="19" t="s">
        <v>649</v>
      </c>
      <c r="R126" s="19" t="s">
        <v>650</v>
      </c>
      <c r="S126" s="24" t="s">
        <v>651</v>
      </c>
      <c r="T126" s="13" t="s">
        <v>425</v>
      </c>
      <c r="U126" s="35"/>
    </row>
    <row r="127" s="2" customFormat="1" ht="30" customHeight="1" spans="1:21">
      <c r="A127" s="9" t="s">
        <v>652</v>
      </c>
      <c r="B127" s="9"/>
      <c r="C127" s="9"/>
      <c r="D127" s="9"/>
      <c r="E127" s="8"/>
      <c r="F127" s="8"/>
      <c r="G127" s="8"/>
      <c r="H127" s="8"/>
      <c r="I127" s="8"/>
      <c r="J127" s="8"/>
      <c r="K127" s="8"/>
      <c r="L127" s="8"/>
      <c r="M127" s="8"/>
      <c r="N127" s="17">
        <f>N128</f>
        <v>100</v>
      </c>
      <c r="O127" s="17">
        <f>O128</f>
        <v>100</v>
      </c>
      <c r="P127" s="17">
        <f>SUM(P128:P131)</f>
        <v>0</v>
      </c>
      <c r="Q127" s="17"/>
      <c r="R127" s="17"/>
      <c r="S127" s="8"/>
      <c r="T127" s="8"/>
      <c r="U127" s="8"/>
    </row>
    <row r="128" ht="167" customHeight="1" spans="1:21">
      <c r="A128" s="13">
        <v>105</v>
      </c>
      <c r="B128" s="13" t="s">
        <v>653</v>
      </c>
      <c r="C128" s="13" t="s">
        <v>653</v>
      </c>
      <c r="D128" s="13" t="s">
        <v>653</v>
      </c>
      <c r="E128" s="13" t="s">
        <v>34</v>
      </c>
      <c r="F128" s="13" t="s">
        <v>34</v>
      </c>
      <c r="G128" s="13" t="s">
        <v>654</v>
      </c>
      <c r="H128" s="13" t="s">
        <v>36</v>
      </c>
      <c r="I128" s="13" t="s">
        <v>144</v>
      </c>
      <c r="J128" s="13">
        <v>2024.1</v>
      </c>
      <c r="K128" s="13">
        <v>2024.12</v>
      </c>
      <c r="L128" s="13" t="s">
        <v>655</v>
      </c>
      <c r="M128" s="13" t="s">
        <v>656</v>
      </c>
      <c r="N128" s="19">
        <v>100</v>
      </c>
      <c r="O128" s="19">
        <v>100</v>
      </c>
      <c r="P128" s="19">
        <v>0</v>
      </c>
      <c r="Q128" s="19" t="s">
        <v>113</v>
      </c>
      <c r="R128" s="19" t="s">
        <v>657</v>
      </c>
      <c r="S128" s="13" t="s">
        <v>658</v>
      </c>
      <c r="T128" s="13" t="s">
        <v>659</v>
      </c>
      <c r="U128" s="13"/>
    </row>
    <row r="129" ht="36" customHeight="1" spans="1:21">
      <c r="A129" s="9" t="s">
        <v>660</v>
      </c>
      <c r="B129" s="9"/>
      <c r="C129" s="9"/>
      <c r="D129" s="9"/>
      <c r="E129" s="9"/>
      <c r="F129" s="9"/>
      <c r="G129" s="9"/>
      <c r="H129" s="9"/>
      <c r="I129" s="9"/>
      <c r="J129" s="8"/>
      <c r="K129" s="8"/>
      <c r="L129" s="8"/>
      <c r="M129" s="8"/>
      <c r="N129" s="17">
        <f t="shared" ref="N129:P129" si="9">SUM(N130:N153)</f>
        <v>487</v>
      </c>
      <c r="O129" s="17">
        <f t="shared" si="9"/>
        <v>487</v>
      </c>
      <c r="P129" s="17">
        <f t="shared" si="9"/>
        <v>0</v>
      </c>
      <c r="Q129" s="17"/>
      <c r="R129" s="17"/>
      <c r="S129" s="8"/>
      <c r="T129" s="8"/>
      <c r="U129" s="8"/>
    </row>
    <row r="130" ht="109" customHeight="1" spans="1:21">
      <c r="A130" s="13">
        <v>106</v>
      </c>
      <c r="B130" s="13" t="s">
        <v>31</v>
      </c>
      <c r="C130" s="13" t="s">
        <v>44</v>
      </c>
      <c r="D130" s="13" t="s">
        <v>301</v>
      </c>
      <c r="E130" s="13" t="s">
        <v>205</v>
      </c>
      <c r="F130" s="13" t="s">
        <v>661</v>
      </c>
      <c r="G130" s="13" t="s">
        <v>662</v>
      </c>
      <c r="H130" s="13" t="s">
        <v>36</v>
      </c>
      <c r="I130" s="13" t="s">
        <v>661</v>
      </c>
      <c r="J130" s="13">
        <v>2024.1</v>
      </c>
      <c r="K130" s="13">
        <v>2024.12</v>
      </c>
      <c r="L130" s="13" t="s">
        <v>663</v>
      </c>
      <c r="M130" s="13" t="s">
        <v>664</v>
      </c>
      <c r="N130" s="19">
        <v>20</v>
      </c>
      <c r="O130" s="19">
        <v>20</v>
      </c>
      <c r="P130" s="19">
        <v>0</v>
      </c>
      <c r="Q130" s="19" t="s">
        <v>113</v>
      </c>
      <c r="R130" s="19" t="s">
        <v>665</v>
      </c>
      <c r="S130" s="13" t="s">
        <v>666</v>
      </c>
      <c r="T130" s="13" t="s">
        <v>667</v>
      </c>
      <c r="U130" s="13"/>
    </row>
    <row r="131" ht="103" customHeight="1" spans="1:21">
      <c r="A131" s="13">
        <v>107</v>
      </c>
      <c r="B131" s="13" t="s">
        <v>31</v>
      </c>
      <c r="C131" s="13" t="s">
        <v>152</v>
      </c>
      <c r="D131" s="13" t="s">
        <v>668</v>
      </c>
      <c r="E131" s="13" t="s">
        <v>212</v>
      </c>
      <c r="F131" s="13" t="s">
        <v>669</v>
      </c>
      <c r="G131" s="13" t="s">
        <v>670</v>
      </c>
      <c r="H131" s="13" t="s">
        <v>671</v>
      </c>
      <c r="I131" s="13" t="s">
        <v>669</v>
      </c>
      <c r="J131" s="13">
        <v>2024.1</v>
      </c>
      <c r="K131" s="13">
        <v>2024.12</v>
      </c>
      <c r="L131" s="13" t="s">
        <v>672</v>
      </c>
      <c r="M131" s="13" t="s">
        <v>673</v>
      </c>
      <c r="N131" s="19">
        <v>30</v>
      </c>
      <c r="O131" s="19">
        <v>30</v>
      </c>
      <c r="P131" s="19">
        <v>0</v>
      </c>
      <c r="Q131" s="19" t="s">
        <v>113</v>
      </c>
      <c r="R131" s="19" t="s">
        <v>674</v>
      </c>
      <c r="S131" s="13" t="s">
        <v>675</v>
      </c>
      <c r="T131" s="13" t="s">
        <v>667</v>
      </c>
      <c r="U131" s="13"/>
    </row>
    <row r="132" ht="105" customHeight="1" spans="1:21">
      <c r="A132" s="13">
        <v>108</v>
      </c>
      <c r="B132" s="13" t="s">
        <v>31</v>
      </c>
      <c r="C132" s="13" t="s">
        <v>44</v>
      </c>
      <c r="D132" s="13" t="s">
        <v>103</v>
      </c>
      <c r="E132" s="13" t="s">
        <v>46</v>
      </c>
      <c r="F132" s="13" t="s">
        <v>234</v>
      </c>
      <c r="G132" s="13" t="s">
        <v>676</v>
      </c>
      <c r="H132" s="13" t="s">
        <v>36</v>
      </c>
      <c r="I132" s="13" t="s">
        <v>234</v>
      </c>
      <c r="J132" s="13">
        <v>2024.1</v>
      </c>
      <c r="K132" s="13">
        <v>2024.12</v>
      </c>
      <c r="L132" s="13" t="s">
        <v>677</v>
      </c>
      <c r="M132" s="13" t="s">
        <v>678</v>
      </c>
      <c r="N132" s="19">
        <v>10</v>
      </c>
      <c r="O132" s="19">
        <v>10</v>
      </c>
      <c r="P132" s="19">
        <v>0</v>
      </c>
      <c r="Q132" s="19" t="s">
        <v>113</v>
      </c>
      <c r="R132" s="19" t="s">
        <v>679</v>
      </c>
      <c r="S132" s="13" t="s">
        <v>680</v>
      </c>
      <c r="T132" s="13" t="s">
        <v>667</v>
      </c>
      <c r="U132" s="13"/>
    </row>
    <row r="133" ht="119" customHeight="1" spans="1:21">
      <c r="A133" s="13">
        <v>109</v>
      </c>
      <c r="B133" s="13" t="s">
        <v>31</v>
      </c>
      <c r="C133" s="13" t="s">
        <v>44</v>
      </c>
      <c r="D133" s="13" t="s">
        <v>301</v>
      </c>
      <c r="E133" s="13" t="s">
        <v>46</v>
      </c>
      <c r="F133" s="13" t="s">
        <v>681</v>
      </c>
      <c r="G133" s="13" t="s">
        <v>682</v>
      </c>
      <c r="H133" s="13" t="s">
        <v>36</v>
      </c>
      <c r="I133" s="13" t="s">
        <v>681</v>
      </c>
      <c r="J133" s="13">
        <v>2024.1</v>
      </c>
      <c r="K133" s="13">
        <v>2024.12</v>
      </c>
      <c r="L133" s="13" t="s">
        <v>677</v>
      </c>
      <c r="M133" s="13" t="s">
        <v>683</v>
      </c>
      <c r="N133" s="19">
        <v>20</v>
      </c>
      <c r="O133" s="19">
        <v>20</v>
      </c>
      <c r="P133" s="19">
        <v>0</v>
      </c>
      <c r="Q133" s="19" t="s">
        <v>113</v>
      </c>
      <c r="R133" s="19" t="s">
        <v>684</v>
      </c>
      <c r="S133" s="38" t="s">
        <v>685</v>
      </c>
      <c r="T133" s="38" t="s">
        <v>686</v>
      </c>
      <c r="U133" s="13"/>
    </row>
    <row r="134" ht="107" customHeight="1" spans="1:21">
      <c r="A134" s="13">
        <v>110</v>
      </c>
      <c r="B134" s="13" t="s">
        <v>623</v>
      </c>
      <c r="C134" s="13" t="s">
        <v>631</v>
      </c>
      <c r="D134" s="13" t="s">
        <v>638</v>
      </c>
      <c r="E134" s="13" t="s">
        <v>294</v>
      </c>
      <c r="F134" s="13" t="s">
        <v>687</v>
      </c>
      <c r="G134" s="13" t="s">
        <v>688</v>
      </c>
      <c r="H134" s="13" t="s">
        <v>36</v>
      </c>
      <c r="I134" s="13" t="s">
        <v>687</v>
      </c>
      <c r="J134" s="13">
        <v>2024.1</v>
      </c>
      <c r="K134" s="13">
        <v>2024.12</v>
      </c>
      <c r="L134" s="13" t="s">
        <v>689</v>
      </c>
      <c r="M134" s="13" t="s">
        <v>690</v>
      </c>
      <c r="N134" s="19">
        <v>5</v>
      </c>
      <c r="O134" s="19">
        <v>5</v>
      </c>
      <c r="P134" s="19">
        <v>0</v>
      </c>
      <c r="Q134" s="19" t="s">
        <v>113</v>
      </c>
      <c r="R134" s="19" t="s">
        <v>691</v>
      </c>
      <c r="S134" s="38" t="s">
        <v>692</v>
      </c>
      <c r="T134" s="13" t="s">
        <v>667</v>
      </c>
      <c r="U134" s="13"/>
    </row>
    <row r="135" ht="99" customHeight="1" spans="1:21">
      <c r="A135" s="13">
        <v>111</v>
      </c>
      <c r="B135" s="13" t="s">
        <v>31</v>
      </c>
      <c r="C135" s="13" t="s">
        <v>44</v>
      </c>
      <c r="D135" s="36" t="s">
        <v>103</v>
      </c>
      <c r="E135" s="13" t="s">
        <v>294</v>
      </c>
      <c r="F135" s="13" t="s">
        <v>443</v>
      </c>
      <c r="G135" s="13" t="s">
        <v>693</v>
      </c>
      <c r="H135" s="13" t="s">
        <v>31</v>
      </c>
      <c r="I135" s="13" t="s">
        <v>443</v>
      </c>
      <c r="J135" s="13">
        <v>2024.1</v>
      </c>
      <c r="K135" s="13">
        <v>2024.12</v>
      </c>
      <c r="L135" s="13" t="s">
        <v>689</v>
      </c>
      <c r="M135" s="13" t="s">
        <v>694</v>
      </c>
      <c r="N135" s="19">
        <v>15</v>
      </c>
      <c r="O135" s="19">
        <v>15</v>
      </c>
      <c r="P135" s="19">
        <v>0</v>
      </c>
      <c r="Q135" s="19" t="s">
        <v>113</v>
      </c>
      <c r="R135" s="19" t="s">
        <v>695</v>
      </c>
      <c r="S135" s="19" t="s">
        <v>696</v>
      </c>
      <c r="T135" s="19" t="s">
        <v>697</v>
      </c>
      <c r="U135" s="13"/>
    </row>
    <row r="136" ht="107" customHeight="1" spans="1:21">
      <c r="A136" s="13">
        <v>112</v>
      </c>
      <c r="B136" s="13" t="s">
        <v>31</v>
      </c>
      <c r="C136" s="13" t="s">
        <v>44</v>
      </c>
      <c r="D136" s="13" t="s">
        <v>103</v>
      </c>
      <c r="E136" s="13" t="s">
        <v>74</v>
      </c>
      <c r="F136" s="13" t="s">
        <v>698</v>
      </c>
      <c r="G136" s="13" t="s">
        <v>699</v>
      </c>
      <c r="H136" s="13" t="s">
        <v>36</v>
      </c>
      <c r="I136" s="13" t="s">
        <v>698</v>
      </c>
      <c r="J136" s="13">
        <v>2024.1</v>
      </c>
      <c r="K136" s="13">
        <v>2024.12</v>
      </c>
      <c r="L136" s="13" t="s">
        <v>700</v>
      </c>
      <c r="M136" s="13" t="s">
        <v>701</v>
      </c>
      <c r="N136" s="19">
        <v>15</v>
      </c>
      <c r="O136" s="19">
        <v>15</v>
      </c>
      <c r="P136" s="19">
        <v>0</v>
      </c>
      <c r="Q136" s="19" t="s">
        <v>113</v>
      </c>
      <c r="R136" s="19" t="s">
        <v>702</v>
      </c>
      <c r="S136" s="13" t="s">
        <v>703</v>
      </c>
      <c r="T136" s="13" t="s">
        <v>407</v>
      </c>
      <c r="U136" s="13"/>
    </row>
    <row r="137" ht="97" customHeight="1" spans="1:21">
      <c r="A137" s="13">
        <v>113</v>
      </c>
      <c r="B137" s="13" t="s">
        <v>416</v>
      </c>
      <c r="C137" s="13" t="s">
        <v>599</v>
      </c>
      <c r="D137" s="13" t="s">
        <v>600</v>
      </c>
      <c r="E137" s="13" t="s">
        <v>74</v>
      </c>
      <c r="F137" s="13" t="s">
        <v>704</v>
      </c>
      <c r="G137" s="13" t="s">
        <v>705</v>
      </c>
      <c r="H137" s="13" t="s">
        <v>36</v>
      </c>
      <c r="I137" s="13" t="s">
        <v>704</v>
      </c>
      <c r="J137" s="13">
        <v>2024.1</v>
      </c>
      <c r="K137" s="13">
        <v>2024.12</v>
      </c>
      <c r="L137" s="13" t="s">
        <v>700</v>
      </c>
      <c r="M137" s="13" t="s">
        <v>706</v>
      </c>
      <c r="N137" s="19">
        <v>20</v>
      </c>
      <c r="O137" s="19">
        <v>20</v>
      </c>
      <c r="P137" s="19">
        <v>0</v>
      </c>
      <c r="Q137" s="19" t="s">
        <v>113</v>
      </c>
      <c r="R137" s="19" t="s">
        <v>707</v>
      </c>
      <c r="S137" s="13" t="s">
        <v>708</v>
      </c>
      <c r="T137" s="13" t="s">
        <v>110</v>
      </c>
      <c r="U137" s="13"/>
    </row>
    <row r="138" ht="99" customHeight="1" spans="1:21">
      <c r="A138" s="13">
        <v>114</v>
      </c>
      <c r="B138" s="13" t="s">
        <v>416</v>
      </c>
      <c r="C138" s="13" t="s">
        <v>709</v>
      </c>
      <c r="D138" s="13" t="s">
        <v>418</v>
      </c>
      <c r="E138" s="13" t="s">
        <v>74</v>
      </c>
      <c r="F138" s="13" t="s">
        <v>80</v>
      </c>
      <c r="G138" s="13" t="s">
        <v>710</v>
      </c>
      <c r="H138" s="13" t="s">
        <v>36</v>
      </c>
      <c r="I138" s="13" t="s">
        <v>80</v>
      </c>
      <c r="J138" s="13">
        <v>2024.1</v>
      </c>
      <c r="K138" s="13">
        <v>2024.12</v>
      </c>
      <c r="L138" s="13" t="s">
        <v>700</v>
      </c>
      <c r="M138" s="13" t="s">
        <v>711</v>
      </c>
      <c r="N138" s="19">
        <v>20</v>
      </c>
      <c r="O138" s="19">
        <v>20</v>
      </c>
      <c r="P138" s="19">
        <v>0</v>
      </c>
      <c r="Q138" s="19" t="s">
        <v>113</v>
      </c>
      <c r="R138" s="19" t="s">
        <v>712</v>
      </c>
      <c r="S138" s="38" t="s">
        <v>713</v>
      </c>
      <c r="T138" s="13" t="s">
        <v>425</v>
      </c>
      <c r="U138" s="13"/>
    </row>
    <row r="139" ht="115" customHeight="1" spans="1:21">
      <c r="A139" s="13">
        <v>115</v>
      </c>
      <c r="B139" s="13" t="s">
        <v>31</v>
      </c>
      <c r="C139" s="13" t="s">
        <v>44</v>
      </c>
      <c r="D139" s="13" t="s">
        <v>103</v>
      </c>
      <c r="E139" s="13" t="s">
        <v>83</v>
      </c>
      <c r="F139" s="13" t="s">
        <v>714</v>
      </c>
      <c r="G139" s="13" t="s">
        <v>715</v>
      </c>
      <c r="H139" s="13" t="s">
        <v>36</v>
      </c>
      <c r="I139" s="13" t="s">
        <v>714</v>
      </c>
      <c r="J139" s="13">
        <v>2024.1</v>
      </c>
      <c r="K139" s="13">
        <v>2024.12</v>
      </c>
      <c r="L139" s="13" t="s">
        <v>716</v>
      </c>
      <c r="M139" s="13" t="s">
        <v>717</v>
      </c>
      <c r="N139" s="19">
        <v>10</v>
      </c>
      <c r="O139" s="19">
        <v>10</v>
      </c>
      <c r="P139" s="19">
        <v>0</v>
      </c>
      <c r="Q139" s="19" t="s">
        <v>113</v>
      </c>
      <c r="R139" s="19" t="s">
        <v>718</v>
      </c>
      <c r="S139" s="13" t="s">
        <v>719</v>
      </c>
      <c r="T139" s="13" t="s">
        <v>720</v>
      </c>
      <c r="U139" s="13"/>
    </row>
    <row r="140" ht="108" customHeight="1" spans="1:21">
      <c r="A140" s="13">
        <v>116</v>
      </c>
      <c r="B140" s="13" t="s">
        <v>31</v>
      </c>
      <c r="C140" s="13" t="s">
        <v>55</v>
      </c>
      <c r="D140" s="13" t="s">
        <v>197</v>
      </c>
      <c r="E140" s="13" t="s">
        <v>83</v>
      </c>
      <c r="F140" s="13" t="s">
        <v>721</v>
      </c>
      <c r="G140" s="13" t="s">
        <v>722</v>
      </c>
      <c r="H140" s="13" t="s">
        <v>36</v>
      </c>
      <c r="I140" s="13" t="s">
        <v>721</v>
      </c>
      <c r="J140" s="13">
        <v>2024.1</v>
      </c>
      <c r="K140" s="13">
        <v>2024.12</v>
      </c>
      <c r="L140" s="13" t="s">
        <v>716</v>
      </c>
      <c r="M140" s="13" t="s">
        <v>723</v>
      </c>
      <c r="N140" s="19">
        <v>15</v>
      </c>
      <c r="O140" s="19">
        <v>15</v>
      </c>
      <c r="P140" s="19">
        <v>0</v>
      </c>
      <c r="Q140" s="19" t="s">
        <v>113</v>
      </c>
      <c r="R140" s="19" t="s">
        <v>724</v>
      </c>
      <c r="S140" s="13" t="s">
        <v>725</v>
      </c>
      <c r="T140" s="13" t="s">
        <v>697</v>
      </c>
      <c r="U140" s="13"/>
    </row>
    <row r="141" ht="116" customHeight="1" spans="1:21">
      <c r="A141" s="13">
        <v>117</v>
      </c>
      <c r="B141" s="13" t="s">
        <v>31</v>
      </c>
      <c r="C141" s="13" t="s">
        <v>44</v>
      </c>
      <c r="D141" s="13" t="s">
        <v>103</v>
      </c>
      <c r="E141" s="13" t="s">
        <v>83</v>
      </c>
      <c r="F141" s="13" t="s">
        <v>726</v>
      </c>
      <c r="G141" s="13" t="s">
        <v>727</v>
      </c>
      <c r="H141" s="13" t="s">
        <v>36</v>
      </c>
      <c r="I141" s="13" t="s">
        <v>726</v>
      </c>
      <c r="J141" s="13">
        <v>2024.1</v>
      </c>
      <c r="K141" s="13">
        <v>2024.12</v>
      </c>
      <c r="L141" s="13" t="s">
        <v>716</v>
      </c>
      <c r="M141" s="13" t="s">
        <v>728</v>
      </c>
      <c r="N141" s="19">
        <v>20</v>
      </c>
      <c r="O141" s="19">
        <v>20</v>
      </c>
      <c r="P141" s="19">
        <v>0</v>
      </c>
      <c r="Q141" s="19" t="s">
        <v>113</v>
      </c>
      <c r="R141" s="19" t="s">
        <v>729</v>
      </c>
      <c r="S141" s="13" t="s">
        <v>719</v>
      </c>
      <c r="T141" s="13" t="s">
        <v>730</v>
      </c>
      <c r="U141" s="13"/>
    </row>
    <row r="142" ht="104" customHeight="1" spans="1:21">
      <c r="A142" s="13">
        <v>118</v>
      </c>
      <c r="B142" s="13" t="s">
        <v>31</v>
      </c>
      <c r="C142" s="13" t="s">
        <v>55</v>
      </c>
      <c r="D142" s="13" t="s">
        <v>197</v>
      </c>
      <c r="E142" s="13" t="s">
        <v>87</v>
      </c>
      <c r="F142" s="13" t="s">
        <v>34</v>
      </c>
      <c r="G142" s="13" t="s">
        <v>731</v>
      </c>
      <c r="H142" s="13" t="s">
        <v>36</v>
      </c>
      <c r="I142" s="13" t="s">
        <v>120</v>
      </c>
      <c r="J142" s="13">
        <v>2024.1</v>
      </c>
      <c r="K142" s="13">
        <v>2024.12</v>
      </c>
      <c r="L142" s="13" t="s">
        <v>732</v>
      </c>
      <c r="M142" s="13" t="s">
        <v>733</v>
      </c>
      <c r="N142" s="19">
        <v>30</v>
      </c>
      <c r="O142" s="19">
        <v>30</v>
      </c>
      <c r="P142" s="19">
        <v>0</v>
      </c>
      <c r="Q142" s="19" t="s">
        <v>113</v>
      </c>
      <c r="R142" s="19" t="s">
        <v>734</v>
      </c>
      <c r="S142" s="13" t="s">
        <v>735</v>
      </c>
      <c r="T142" s="13" t="s">
        <v>667</v>
      </c>
      <c r="U142" s="13"/>
    </row>
    <row r="143" ht="99" customHeight="1" spans="1:21">
      <c r="A143" s="13">
        <v>119</v>
      </c>
      <c r="B143" s="13" t="s">
        <v>416</v>
      </c>
      <c r="C143" s="13" t="s">
        <v>709</v>
      </c>
      <c r="D143" s="13" t="s">
        <v>736</v>
      </c>
      <c r="E143" s="13" t="s">
        <v>87</v>
      </c>
      <c r="F143" s="13" t="s">
        <v>601</v>
      </c>
      <c r="G143" s="13" t="s">
        <v>737</v>
      </c>
      <c r="H143" s="13" t="s">
        <v>36</v>
      </c>
      <c r="I143" s="13" t="s">
        <v>738</v>
      </c>
      <c r="J143" s="13">
        <v>2024.1</v>
      </c>
      <c r="K143" s="13">
        <v>2024.12</v>
      </c>
      <c r="L143" s="13" t="s">
        <v>732</v>
      </c>
      <c r="M143" s="13" t="s">
        <v>739</v>
      </c>
      <c r="N143" s="19">
        <v>12</v>
      </c>
      <c r="O143" s="19">
        <v>12</v>
      </c>
      <c r="P143" s="19">
        <v>0</v>
      </c>
      <c r="Q143" s="19" t="s">
        <v>113</v>
      </c>
      <c r="R143" s="19" t="s">
        <v>740</v>
      </c>
      <c r="S143" s="13" t="s">
        <v>741</v>
      </c>
      <c r="T143" s="13" t="s">
        <v>110</v>
      </c>
      <c r="U143" s="13"/>
    </row>
    <row r="144" ht="145" customHeight="1" spans="1:21">
      <c r="A144" s="13">
        <v>120</v>
      </c>
      <c r="B144" s="13" t="s">
        <v>31</v>
      </c>
      <c r="C144" s="13" t="s">
        <v>44</v>
      </c>
      <c r="D144" s="13" t="s">
        <v>103</v>
      </c>
      <c r="E144" s="13" t="s">
        <v>359</v>
      </c>
      <c r="F144" s="13" t="s">
        <v>34</v>
      </c>
      <c r="G144" s="13" t="s">
        <v>742</v>
      </c>
      <c r="H144" s="13" t="s">
        <v>36</v>
      </c>
      <c r="I144" s="13" t="s">
        <v>743</v>
      </c>
      <c r="J144" s="13">
        <v>2024.1</v>
      </c>
      <c r="K144" s="13">
        <v>2024.12</v>
      </c>
      <c r="L144" s="13" t="s">
        <v>744</v>
      </c>
      <c r="M144" s="13" t="s">
        <v>745</v>
      </c>
      <c r="N144" s="19">
        <v>50</v>
      </c>
      <c r="O144" s="19">
        <v>50</v>
      </c>
      <c r="P144" s="19">
        <v>0</v>
      </c>
      <c r="Q144" s="19" t="s">
        <v>113</v>
      </c>
      <c r="R144" s="19" t="s">
        <v>746</v>
      </c>
      <c r="S144" s="13" t="s">
        <v>747</v>
      </c>
      <c r="T144" s="13" t="s">
        <v>332</v>
      </c>
      <c r="U144" s="13"/>
    </row>
    <row r="145" ht="105" customHeight="1" spans="1:21">
      <c r="A145" s="13">
        <v>121</v>
      </c>
      <c r="B145" s="13" t="s">
        <v>416</v>
      </c>
      <c r="C145" s="13" t="s">
        <v>709</v>
      </c>
      <c r="D145" s="13" t="s">
        <v>418</v>
      </c>
      <c r="E145" s="13" t="s">
        <v>359</v>
      </c>
      <c r="F145" s="13" t="s">
        <v>743</v>
      </c>
      <c r="G145" s="13" t="s">
        <v>748</v>
      </c>
      <c r="H145" s="13" t="s">
        <v>49</v>
      </c>
      <c r="I145" s="13" t="s">
        <v>743</v>
      </c>
      <c r="J145" s="13">
        <v>2024.1</v>
      </c>
      <c r="K145" s="13">
        <v>2024.12</v>
      </c>
      <c r="L145" s="13" t="s">
        <v>744</v>
      </c>
      <c r="M145" s="13" t="s">
        <v>749</v>
      </c>
      <c r="N145" s="19">
        <v>5</v>
      </c>
      <c r="O145" s="19">
        <v>5</v>
      </c>
      <c r="P145" s="19">
        <v>0</v>
      </c>
      <c r="Q145" s="19" t="s">
        <v>113</v>
      </c>
      <c r="R145" s="19" t="s">
        <v>750</v>
      </c>
      <c r="S145" s="13" t="s">
        <v>751</v>
      </c>
      <c r="T145" s="13" t="s">
        <v>667</v>
      </c>
      <c r="U145" s="13"/>
    </row>
    <row r="146" ht="105" customHeight="1" spans="1:21">
      <c r="A146" s="13">
        <v>122</v>
      </c>
      <c r="B146" s="13" t="s">
        <v>31</v>
      </c>
      <c r="C146" s="13" t="s">
        <v>44</v>
      </c>
      <c r="D146" s="36" t="s">
        <v>103</v>
      </c>
      <c r="E146" s="13" t="s">
        <v>198</v>
      </c>
      <c r="F146" s="34" t="s">
        <v>752</v>
      </c>
      <c r="G146" s="13" t="s">
        <v>753</v>
      </c>
      <c r="H146" s="13" t="s">
        <v>36</v>
      </c>
      <c r="I146" s="34" t="s">
        <v>752</v>
      </c>
      <c r="J146" s="13">
        <v>2024.1</v>
      </c>
      <c r="K146" s="13">
        <v>2024.12</v>
      </c>
      <c r="L146" s="13" t="s">
        <v>754</v>
      </c>
      <c r="M146" s="13" t="s">
        <v>755</v>
      </c>
      <c r="N146" s="19">
        <v>12</v>
      </c>
      <c r="O146" s="19">
        <v>12</v>
      </c>
      <c r="P146" s="19">
        <v>0</v>
      </c>
      <c r="Q146" s="19" t="s">
        <v>113</v>
      </c>
      <c r="R146" s="19" t="s">
        <v>756</v>
      </c>
      <c r="S146" s="13" t="s">
        <v>757</v>
      </c>
      <c r="T146" s="13" t="s">
        <v>332</v>
      </c>
      <c r="U146" s="13"/>
    </row>
    <row r="147" ht="102" customHeight="1" spans="1:21">
      <c r="A147" s="13">
        <v>123</v>
      </c>
      <c r="B147" s="13" t="s">
        <v>31</v>
      </c>
      <c r="C147" s="13" t="s">
        <v>44</v>
      </c>
      <c r="D147" s="36" t="s">
        <v>103</v>
      </c>
      <c r="E147" s="13" t="s">
        <v>198</v>
      </c>
      <c r="F147" s="13" t="s">
        <v>758</v>
      </c>
      <c r="G147" s="13" t="s">
        <v>759</v>
      </c>
      <c r="H147" s="13" t="s">
        <v>36</v>
      </c>
      <c r="I147" s="13" t="s">
        <v>758</v>
      </c>
      <c r="J147" s="13">
        <v>2024.1</v>
      </c>
      <c r="K147" s="13">
        <v>2024.12</v>
      </c>
      <c r="L147" s="13" t="s">
        <v>754</v>
      </c>
      <c r="M147" s="13" t="s">
        <v>760</v>
      </c>
      <c r="N147" s="19">
        <v>50</v>
      </c>
      <c r="O147" s="19">
        <v>50</v>
      </c>
      <c r="P147" s="19">
        <v>0</v>
      </c>
      <c r="Q147" s="19" t="s">
        <v>113</v>
      </c>
      <c r="R147" s="19" t="s">
        <v>756</v>
      </c>
      <c r="S147" s="13" t="s">
        <v>757</v>
      </c>
      <c r="T147" s="13" t="s">
        <v>761</v>
      </c>
      <c r="U147" s="13"/>
    </row>
    <row r="148" ht="110" customHeight="1" spans="1:21">
      <c r="A148" s="13">
        <v>124</v>
      </c>
      <c r="B148" s="13" t="s">
        <v>416</v>
      </c>
      <c r="C148" s="13" t="s">
        <v>599</v>
      </c>
      <c r="D148" s="13" t="s">
        <v>600</v>
      </c>
      <c r="E148" s="13" t="s">
        <v>198</v>
      </c>
      <c r="F148" s="13" t="s">
        <v>758</v>
      </c>
      <c r="G148" s="13" t="s">
        <v>762</v>
      </c>
      <c r="H148" s="13" t="s">
        <v>36</v>
      </c>
      <c r="I148" s="13" t="s">
        <v>763</v>
      </c>
      <c r="J148" s="13">
        <v>2024.1</v>
      </c>
      <c r="K148" s="13">
        <v>2024.12</v>
      </c>
      <c r="L148" s="13" t="s">
        <v>754</v>
      </c>
      <c r="M148" s="13" t="s">
        <v>764</v>
      </c>
      <c r="N148" s="19">
        <v>30</v>
      </c>
      <c r="O148" s="19">
        <v>30</v>
      </c>
      <c r="P148" s="19">
        <v>0</v>
      </c>
      <c r="Q148" s="19" t="s">
        <v>113</v>
      </c>
      <c r="R148" s="19" t="s">
        <v>756</v>
      </c>
      <c r="S148" s="13" t="s">
        <v>765</v>
      </c>
      <c r="T148" s="13" t="s">
        <v>110</v>
      </c>
      <c r="U148" s="13"/>
    </row>
    <row r="149" ht="108" customHeight="1" spans="1:21">
      <c r="A149" s="13">
        <v>125</v>
      </c>
      <c r="B149" s="13" t="s">
        <v>31</v>
      </c>
      <c r="C149" s="13" t="s">
        <v>44</v>
      </c>
      <c r="D149" s="13" t="s">
        <v>103</v>
      </c>
      <c r="E149" s="13" t="s">
        <v>91</v>
      </c>
      <c r="F149" s="13" t="s">
        <v>766</v>
      </c>
      <c r="G149" s="13" t="s">
        <v>767</v>
      </c>
      <c r="H149" s="13" t="s">
        <v>36</v>
      </c>
      <c r="I149" s="13" t="s">
        <v>766</v>
      </c>
      <c r="J149" s="13">
        <v>2024.1</v>
      </c>
      <c r="K149" s="13">
        <v>2024.12</v>
      </c>
      <c r="L149" s="13" t="s">
        <v>768</v>
      </c>
      <c r="M149" s="13" t="s">
        <v>769</v>
      </c>
      <c r="N149" s="37">
        <v>20</v>
      </c>
      <c r="O149" s="37">
        <v>20</v>
      </c>
      <c r="P149" s="19">
        <v>0</v>
      </c>
      <c r="Q149" s="19" t="s">
        <v>113</v>
      </c>
      <c r="R149" s="19" t="s">
        <v>770</v>
      </c>
      <c r="S149" s="13" t="s">
        <v>771</v>
      </c>
      <c r="T149" s="13" t="s">
        <v>667</v>
      </c>
      <c r="U149" s="13"/>
    </row>
    <row r="150" ht="129" customHeight="1" spans="1:21">
      <c r="A150" s="13">
        <v>126</v>
      </c>
      <c r="B150" s="13" t="s">
        <v>623</v>
      </c>
      <c r="C150" s="13" t="s">
        <v>631</v>
      </c>
      <c r="D150" s="13" t="s">
        <v>632</v>
      </c>
      <c r="E150" s="13" t="s">
        <v>91</v>
      </c>
      <c r="F150" s="13" t="s">
        <v>553</v>
      </c>
      <c r="G150" s="13" t="s">
        <v>772</v>
      </c>
      <c r="H150" s="13" t="s">
        <v>36</v>
      </c>
      <c r="I150" s="13" t="s">
        <v>553</v>
      </c>
      <c r="J150" s="13">
        <v>2024.1</v>
      </c>
      <c r="K150" s="13">
        <v>2024.12</v>
      </c>
      <c r="L150" s="13" t="s">
        <v>768</v>
      </c>
      <c r="M150" s="13" t="s">
        <v>773</v>
      </c>
      <c r="N150" s="19">
        <v>28</v>
      </c>
      <c r="O150" s="19">
        <v>28</v>
      </c>
      <c r="P150" s="19">
        <v>0</v>
      </c>
      <c r="Q150" s="19" t="s">
        <v>113</v>
      </c>
      <c r="R150" s="19" t="s">
        <v>774</v>
      </c>
      <c r="S150" s="13" t="s">
        <v>775</v>
      </c>
      <c r="T150" s="13" t="s">
        <v>776</v>
      </c>
      <c r="U150" s="13"/>
    </row>
    <row r="151" ht="146" customHeight="1" spans="1:21">
      <c r="A151" s="13">
        <v>127</v>
      </c>
      <c r="B151" s="13" t="s">
        <v>31</v>
      </c>
      <c r="C151" s="13" t="s">
        <v>55</v>
      </c>
      <c r="D151" s="13" t="s">
        <v>197</v>
      </c>
      <c r="E151" s="13" t="s">
        <v>160</v>
      </c>
      <c r="F151" s="13" t="s">
        <v>401</v>
      </c>
      <c r="G151" s="13" t="s">
        <v>777</v>
      </c>
      <c r="H151" s="13" t="s">
        <v>778</v>
      </c>
      <c r="I151" s="13" t="s">
        <v>401</v>
      </c>
      <c r="J151" s="13">
        <v>2024.1</v>
      </c>
      <c r="K151" s="13">
        <v>2024.12</v>
      </c>
      <c r="L151" s="13" t="s">
        <v>779</v>
      </c>
      <c r="M151" s="13" t="s">
        <v>780</v>
      </c>
      <c r="N151" s="19">
        <v>20</v>
      </c>
      <c r="O151" s="19">
        <v>20</v>
      </c>
      <c r="P151" s="19">
        <v>0</v>
      </c>
      <c r="Q151" s="19" t="s">
        <v>113</v>
      </c>
      <c r="R151" s="19" t="s">
        <v>405</v>
      </c>
      <c r="S151" s="13" t="s">
        <v>781</v>
      </c>
      <c r="T151" s="13" t="s">
        <v>697</v>
      </c>
      <c r="U151" s="13"/>
    </row>
    <row r="152" ht="147" customHeight="1" spans="1:21">
      <c r="A152" s="13">
        <v>128</v>
      </c>
      <c r="B152" s="13" t="s">
        <v>31</v>
      </c>
      <c r="C152" s="13" t="s">
        <v>44</v>
      </c>
      <c r="D152" s="13" t="s">
        <v>45</v>
      </c>
      <c r="E152" s="13" t="s">
        <v>160</v>
      </c>
      <c r="F152" s="13" t="s">
        <v>782</v>
      </c>
      <c r="G152" s="13" t="s">
        <v>783</v>
      </c>
      <c r="H152" s="13" t="s">
        <v>266</v>
      </c>
      <c r="I152" s="13" t="s">
        <v>784</v>
      </c>
      <c r="J152" s="13">
        <v>2024.1</v>
      </c>
      <c r="K152" s="13">
        <v>2024.12</v>
      </c>
      <c r="L152" s="13" t="s">
        <v>779</v>
      </c>
      <c r="M152" s="13" t="s">
        <v>785</v>
      </c>
      <c r="N152" s="19">
        <v>15</v>
      </c>
      <c r="O152" s="19">
        <v>15</v>
      </c>
      <c r="P152" s="19">
        <v>0</v>
      </c>
      <c r="Q152" s="19" t="s">
        <v>113</v>
      </c>
      <c r="R152" s="19" t="s">
        <v>786</v>
      </c>
      <c r="S152" s="13" t="s">
        <v>787</v>
      </c>
      <c r="T152" s="13" t="s">
        <v>697</v>
      </c>
      <c r="U152" s="13"/>
    </row>
    <row r="153" ht="138" customHeight="1" spans="1:21">
      <c r="A153" s="13">
        <v>129</v>
      </c>
      <c r="B153" s="13" t="s">
        <v>31</v>
      </c>
      <c r="C153" s="13" t="s">
        <v>152</v>
      </c>
      <c r="D153" s="13" t="s">
        <v>153</v>
      </c>
      <c r="E153" s="13" t="s">
        <v>160</v>
      </c>
      <c r="F153" s="13" t="s">
        <v>408</v>
      </c>
      <c r="G153" s="13" t="s">
        <v>788</v>
      </c>
      <c r="H153" s="13" t="s">
        <v>36</v>
      </c>
      <c r="I153" s="34" t="s">
        <v>408</v>
      </c>
      <c r="J153" s="13">
        <v>2024.1</v>
      </c>
      <c r="K153" s="13">
        <v>2024.12</v>
      </c>
      <c r="L153" s="13" t="s">
        <v>779</v>
      </c>
      <c r="M153" s="13" t="s">
        <v>789</v>
      </c>
      <c r="N153" s="19">
        <v>15</v>
      </c>
      <c r="O153" s="19">
        <v>15</v>
      </c>
      <c r="P153" s="19">
        <v>0</v>
      </c>
      <c r="Q153" s="19" t="s">
        <v>113</v>
      </c>
      <c r="R153" s="19" t="s">
        <v>790</v>
      </c>
      <c r="S153" s="13" t="s">
        <v>791</v>
      </c>
      <c r="T153" s="13" t="s">
        <v>159</v>
      </c>
      <c r="U153" s="13"/>
    </row>
  </sheetData>
  <autoFilter xmlns:etc="http://www.wps.cn/officeDocument/2017/etCustomData" ref="A5:U153" etc:filterBottomFollowUsedRange="0">
    <extLst/>
  </autoFilter>
  <sortState ref="B49:U75">
    <sortCondition ref="E49:E75"/>
  </sortState>
  <mergeCells count="44">
    <mergeCell ref="A1:B1"/>
    <mergeCell ref="A2:U2"/>
    <mergeCell ref="B3:D3"/>
    <mergeCell ref="J3:K3"/>
    <mergeCell ref="N3:P3"/>
    <mergeCell ref="O4:P4"/>
    <mergeCell ref="A6:B6"/>
    <mergeCell ref="A7:F7"/>
    <mergeCell ref="A8:D8"/>
    <mergeCell ref="A9:D9"/>
    <mergeCell ref="A21:D21"/>
    <mergeCell ref="A28:D28"/>
    <mergeCell ref="A30:D30"/>
    <mergeCell ref="A34:D34"/>
    <mergeCell ref="A36:D36"/>
    <mergeCell ref="A40:D40"/>
    <mergeCell ref="A48:D48"/>
    <mergeCell ref="A78:D78"/>
    <mergeCell ref="A79:D79"/>
    <mergeCell ref="A91:D91"/>
    <mergeCell ref="A110:D110"/>
    <mergeCell ref="A119:D119"/>
    <mergeCell ref="A122:D122"/>
    <mergeCell ref="A127:D127"/>
    <mergeCell ref="A129:I129"/>
    <mergeCell ref="A3:A5"/>
    <mergeCell ref="B4:B5"/>
    <mergeCell ref="C4:C5"/>
    <mergeCell ref="D4:D5"/>
    <mergeCell ref="E3:E5"/>
    <mergeCell ref="F3:F5"/>
    <mergeCell ref="G3:G5"/>
    <mergeCell ref="H3:H5"/>
    <mergeCell ref="I3:I5"/>
    <mergeCell ref="J4:J5"/>
    <mergeCell ref="K4:K5"/>
    <mergeCell ref="L3:L5"/>
    <mergeCell ref="M3:M5"/>
    <mergeCell ref="N4:N5"/>
    <mergeCell ref="Q3:Q5"/>
    <mergeCell ref="R3:R5"/>
    <mergeCell ref="S3:S5"/>
    <mergeCell ref="T3:T5"/>
    <mergeCell ref="U3:U5"/>
  </mergeCells>
  <conditionalFormatting sqref="G112">
    <cfRule type="duplicateValues" dxfId="0" priority="4"/>
    <cfRule type="duplicateValues" dxfId="0" priority="5"/>
    <cfRule type="duplicateValues" dxfId="0" priority="6"/>
    <cfRule type="duplicateValues" dxfId="0" priority="7"/>
  </conditionalFormatting>
  <conditionalFormatting sqref="S137">
    <cfRule type="duplicateValues" dxfId="1" priority="1"/>
  </conditionalFormatting>
  <conditionalFormatting sqref="G148">
    <cfRule type="duplicateValues" dxfId="0" priority="2"/>
    <cfRule type="duplicateValues" dxfId="0" priority="3"/>
  </conditionalFormatting>
  <printOptions horizontalCentered="1"/>
  <pageMargins left="0.314583333333333" right="0.314583333333333" top="0.751388888888889" bottom="0.751388888888889" header="0.298611111111111" footer="0.298611111111111"/>
  <pageSetup paperSize="9" scale="82" firstPageNumber="5" orientation="landscape" useFirstPageNumber="1"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rong</cp:lastModifiedBy>
  <dcterms:created xsi:type="dcterms:W3CDTF">2023-05-12T11:15:00Z</dcterms:created>
  <dcterms:modified xsi:type="dcterms:W3CDTF">2024-10-29T00:19:11Z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E388ACE72A4440F6BEDF5555753CC288_13</vt:lpwstr>
  </property>
</Properties>
</file>