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7"/>
  </bookViews>
  <sheets>
    <sheet name="1.部门预算收支总表" sheetId="6" r:id="rId1"/>
    <sheet name="2.部门收入总表" sheetId="7" r:id="rId2"/>
    <sheet name="3.部门支出总表 " sheetId="8" r:id="rId3"/>
    <sheet name="4.财政拨款收支总表 " sheetId="1" r:id="rId4"/>
    <sheet name="5.一般公共预算支出表" sheetId="2" r:id="rId5"/>
    <sheet name="6.一般公共预算基本支出表" sheetId="3" r:id="rId6"/>
    <sheet name="7.基本支出按政府经济科目" sheetId="9" r:id="rId7"/>
    <sheet name="8.三公经费预算表" sheetId="4" r:id="rId8"/>
    <sheet name="9.政府性基金" sheetId="5" r:id="rId9"/>
  </sheets>
  <definedNames>
    <definedName name="_xlnm.Print_Area" localSheetId="0">'1.部门预算收支总表'!$A$1:$D$28</definedName>
    <definedName name="_xlnm.Print_Area" localSheetId="1">'2.部门收入总表'!$A$1:$K$8</definedName>
    <definedName name="_xlnm.Print_Area" localSheetId="2">'3.部门支出总表 '!$A$1:$K$14</definedName>
    <definedName name="_xlnm.Print_Area" localSheetId="3">'4.财政拨款收支总表 '!$A$1:$D$28</definedName>
    <definedName name="_xlnm.Print_Area" localSheetId="4">'5.一般公共预算支出表'!$A$1:$Q$37</definedName>
    <definedName name="_xlnm.Print_Area" localSheetId="5">'6.一般公共预算基本支出表'!$A$1:$D$66</definedName>
    <definedName name="_xlnm.Print_Area" localSheetId="6">'7.基本支出按政府经济科目'!$A$1:$D$43</definedName>
    <definedName name="_xlnm.Print_Area" localSheetId="7">'8.三公经费预算表'!$A$1:$G$9</definedName>
    <definedName name="_xlnm.Print_Area" localSheetId="8">'9.政府性基金'!$A$1:$E$5</definedName>
    <definedName name="_xlnm.Print_Titles" localSheetId="0">'1.部门预算收支总表'!$1:$5</definedName>
    <definedName name="_xlnm.Print_Titles" localSheetId="1">'2.部门收入总表'!$1:$5</definedName>
    <definedName name="_xlnm.Print_Titles" localSheetId="2">'3.部门支出总表 '!$1:$5</definedName>
    <definedName name="_xlnm.Print_Titles" localSheetId="3">'4.财政拨款收支总表 '!$1:$5</definedName>
    <definedName name="_xlnm.Print_Titles" localSheetId="4">'5.一般公共预算支出表'!$1:$6</definedName>
    <definedName name="_xlnm.Print_Titles" localSheetId="5">'6.一般公共预算基本支出表'!$1:$5</definedName>
    <definedName name="_xlnm.Print_Titles" localSheetId="6">'7.基本支出按政府经济科目'!$1:$6</definedName>
    <definedName name="_xlnm.Print_Titles" localSheetId="7">'8.三公经费预算表'!$1:$6</definedName>
    <definedName name="_xlnm.Print_Titles" localSheetId="8">'9.政府性基金'!$1:$5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<sst xmlns="http://schemas.openxmlformats.org/spreadsheetml/2006/main" count="419" uniqueCount="296">
  <si>
    <t>部门公开表1</t>
  </si>
  <si>
    <t>2021年部门收支总表</t>
  </si>
  <si>
    <t>填报单位：花垣县城市管理和综合执法局</t>
  </si>
  <si>
    <t>单位：万元</t>
  </si>
  <si>
    <t>收      入</t>
  </si>
  <si>
    <t>支       出</t>
  </si>
  <si>
    <t>项  目</t>
  </si>
  <si>
    <t>预算数</t>
  </si>
  <si>
    <t>一、一般公共预算财政拨款</t>
  </si>
  <si>
    <t>一、一般公共服务支出</t>
  </si>
  <si>
    <t xml:space="preserve">  财政拨款（补助）</t>
  </si>
  <si>
    <t>二、国防支出支出</t>
  </si>
  <si>
    <t xml:space="preserve">  纳入公共预算管理的非税收入拨款</t>
  </si>
  <si>
    <t>三、公共安全支出</t>
  </si>
  <si>
    <t>二、财政专户管理的非税收入拨款</t>
  </si>
  <si>
    <t>四、教育支出</t>
  </si>
  <si>
    <t>三、下级上缴收入</t>
  </si>
  <si>
    <t>五、科学技术支出</t>
  </si>
  <si>
    <t>四、基金预算拨款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</si>
  <si>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</si>
  <si>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</si>
  <si>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</si>
  <si>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</si>
  <si>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</si>
  <si>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</si>
  <si>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</si>
  <si>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</si>
  <si>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十四、商业服务业等事务支出</t>
  </si>
  <si>
    <t>十五、金融支出</t>
  </si>
  <si>
    <t>十六、援助其他地区支出</t>
  </si>
  <si>
    <t>十七、国土海洋气象等支出</t>
  </si>
  <si>
    <t>十八、住房保障支出</t>
  </si>
  <si>
    <t>十九、粮油物资储备支出</t>
  </si>
  <si>
    <t>二十、灾害防治及应急管理支出</t>
  </si>
  <si>
    <t>本年收入合计</t>
  </si>
  <si>
    <t>二十一、其他支出</t>
  </si>
  <si>
    <t>五、用事业基金弥补收支差额</t>
  </si>
  <si>
    <t>本年支出合计</t>
  </si>
  <si>
    <t>六、上年结转</t>
  </si>
  <si>
    <t>二、结转下年</t>
  </si>
  <si>
    <t>收入总计</t>
  </si>
  <si>
    <t>支出总计</t>
  </si>
  <si>
    <t>部门公开表2</t>
  </si>
  <si>
    <t>2021年部门收入情况总表</t>
  </si>
  <si>
    <t>单位</t>
  </si>
  <si>
    <t>总计</t>
  </si>
  <si>
    <t>一般公共预算拨款收入</t>
  </si>
  <si>
    <t>政府性基金拨款</t>
  </si>
  <si>
    <t>纳入专户管理的非税收入拨款</t>
  </si>
  <si>
    <t>上级补助</t>
  </si>
  <si>
    <t>事业单位经营服务收入</t>
  </si>
  <si>
    <t>其他收入</t>
  </si>
  <si>
    <t>用事业基金弥补收支差额</t>
  </si>
  <si>
    <t>单位代码</t>
  </si>
  <si>
    <t>单位名称</t>
  </si>
  <si>
    <t>公共财政补助</t>
  </si>
  <si>
    <t>政府性基金补助</t>
  </si>
  <si>
    <t>合计</t>
  </si>
  <si>
    <t>403004</t>
  </si>
  <si>
    <t>公园管理处</t>
  </si>
  <si>
    <t>411001</t>
  </si>
  <si>
    <t>花垣县城市管理行政执法局</t>
  </si>
  <si>
    <t>部门公开表3</t>
  </si>
  <si>
    <t>2021年部门支出情况总表</t>
  </si>
  <si>
    <t>科目</t>
  </si>
  <si>
    <t>一般公共预算拨款</t>
  </si>
  <si>
    <t>科目编码</t>
  </si>
  <si>
    <t>科目名称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</si>
  <si>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</si>
  <si>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</si>
  <si>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</si>
  <si>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</si>
  <si>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</si>
  <si>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</si>
  <si>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</si>
  <si>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</si>
  <si>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2101102</t>
  </si>
  <si>
    <t>事业单位医疗</t>
  </si>
  <si>
    <t>2120104</t>
  </si>
  <si>
    <t>城管执法</t>
  </si>
  <si>
    <t>2120399</t>
  </si>
  <si>
    <t>其他城乡社区公共设施支出</t>
  </si>
  <si>
    <t>2210201</t>
  </si>
  <si>
    <t>住房公积金</t>
  </si>
  <si>
    <t>部门公开表4</t>
  </si>
  <si>
    <t>2021年财政拨款收支情况表</t>
  </si>
  <si>
    <t>收                  入</t>
  </si>
  <si>
    <t>支                  出</t>
  </si>
  <si>
    <t>项         目</t>
  </si>
  <si>
    <t>项       目</t>
  </si>
  <si>
    <t>一、本年收入</t>
  </si>
  <si>
    <t>一、本年支出</t>
  </si>
  <si>
    <t>(一)一般公共预算财政拨款</t>
  </si>
  <si>
    <t>(一)一般公共服务支出</t>
  </si>
  <si>
    <t>(二)政府性基金预算财政拨款</t>
  </si>
  <si>
    <t>(二)国防支出支出</t>
  </si>
  <si>
    <t>(三)公共安全支出</t>
  </si>
  <si>
    <t>(四)教育支出</t>
  </si>
  <si>
    <t>(五)科学技术支出</t>
  </si>
  <si>
    <t>(六)文化体育与传媒支出</t>
  </si>
  <si>
    <t>(七)社会保障和就业支出</t>
  </si>
  <si>
    <t>(八)医疗卫生与计划生育支出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</si>
  <si>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</si>
  <si>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</si>
  <si>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</si>
  <si>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</si>
  <si>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</si>
  <si>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(十四)商业服务业等事务支出</t>
  </si>
  <si>
    <t>二、上年结转</t>
  </si>
  <si>
    <t>(十五)金融支出</t>
  </si>
  <si>
    <t>(十六)援助其他地区支出</t>
  </si>
  <si>
    <t>(十七)国土海洋气象等支出</t>
  </si>
  <si>
    <t>(十八)住房保障支出</t>
  </si>
  <si>
    <t>(十九)粮油物资储备支出</t>
  </si>
  <si>
    <t>(二十)灾害防治及应急管理支出</t>
  </si>
  <si>
    <t>(二十一)其他支出</t>
  </si>
  <si>
    <t>收  入  总  计</t>
  </si>
  <si>
    <t>支  出  总  计</t>
  </si>
  <si>
    <t>部门公开表5</t>
  </si>
  <si>
    <r>
      <rPr>
        <b/>
        <sz val="14"/>
        <color indexed="8"/>
        <rFont val="宋体"/>
        <charset val="134"/>
      </rPr>
      <t>20</t>
    </r>
    <r>
      <rPr>
        <b/>
        <sz val="14"/>
        <color indexed="8"/>
        <rFont val="宋体"/>
        <charset val="134"/>
      </rPr>
      <t>21</t>
    </r>
    <r>
      <rPr>
        <b/>
        <sz val="14"/>
        <color indexed="8"/>
        <rFont val="宋体"/>
        <charset val="134"/>
      </rPr>
      <t>年</t>
    </r>
    <r>
      <rPr>
        <b/>
        <sz val="14"/>
        <color indexed="8"/>
        <rFont val="宋体"/>
        <charset val="134"/>
      </rPr>
      <t>一般公共预算支出情况表</t>
    </r>
  </si>
  <si>
    <t>功能分类科目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</si>
  <si>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</si>
  <si>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</si>
  <si>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</si>
  <si>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</si>
  <si>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</si>
  <si>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</si>
  <si>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商品和服务支出</t>
  </si>
  <si>
    <t>资本性支出（基本建设）</t>
  </si>
  <si>
    <t>资本性支出</t>
  </si>
  <si>
    <t>对企业补助（基本建设）</t>
  </si>
  <si>
    <t>对企业补助</t>
  </si>
  <si>
    <t>其他支出</t>
  </si>
  <si>
    <t>类</t>
  </si>
  <si>
    <t>款</t>
  </si>
  <si>
    <t>项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</si>
  <si>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</si>
  <si>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</si>
  <si>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</si>
  <si>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</si>
  <si>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</si>
  <si>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</si>
  <si>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</si>
  <si>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</si>
  <si>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 xml:space="preserve">      208</t>
  </si>
  <si>
    <t xml:space="preserve">    05</t>
  </si>
  <si>
    <t xml:space="preserve">      机关事业单位基本养老保险缴费支出</t>
  </si>
  <si>
    <t>06</t>
  </si>
  <si>
    <t xml:space="preserve">    机关事业单位职业年金缴费支出</t>
  </si>
  <si>
    <t xml:space="preserve">  06</t>
  </si>
  <si>
    <t xml:space="preserve">      机关事业单位职业年金缴费支出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</si>
  <si>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</si>
  <si>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</si>
  <si>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</si>
  <si>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</si>
  <si>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 xml:space="preserve">    99</t>
  </si>
  <si>
    <t xml:space="preserve">      其他社会保障和就业支出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</si>
  <si>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</si>
  <si>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</si>
  <si>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</si>
  <si>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</si>
  <si>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</si>
  <si>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</si>
  <si>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</si>
  <si>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>01</t>
  </si>
  <si>
    <t xml:space="preserve">    行政单位医疗</t>
  </si>
  <si>
    <t xml:space="preserve">      210</t>
  </si>
  <si>
    <t xml:space="preserve">    11</t>
  </si>
  <si>
    <t xml:space="preserve">  01</t>
  </si>
  <si>
    <t xml:space="preserve">      行政单位医疗</t>
  </si>
  <si>
    <t>02</t>
  </si>
  <si>
    <t xml:space="preserve">    事业单位医疗</t>
  </si>
  <si>
    <t xml:space="preserve">  02</t>
  </si>
  <si>
    <t xml:space="preserve">      事业单位医疗</t>
  </si>
  <si>
    <t>212</t>
  </si>
  <si>
    <t>城乡社区支出</t>
  </si>
  <si>
    <t xml:space="preserve">  212</t>
  </si>
  <si>
    <t xml:space="preserve">  城乡社区管理事务</t>
  </si>
  <si>
    <t xml:space="preserve">    212</t>
  </si>
  <si>
    <t>04</t>
  </si>
  <si>
    <t xml:space="preserve">    城管执法</t>
  </si>
  <si>
    <t xml:space="preserve">      212</t>
  </si>
  <si>
    <t xml:space="preserve">    01</t>
  </si>
  <si>
    <t xml:space="preserve">  04</t>
  </si>
  <si>
    <t xml:space="preserve">      城管执法</t>
  </si>
  <si>
    <t>03</t>
  </si>
  <si>
    <t xml:space="preserve">  城乡社区公共设施</t>
  </si>
  <si>
    <t xml:space="preserve">  03</t>
  </si>
  <si>
    <t xml:space="preserve">    其他城乡社区公共设施支出</t>
  </si>
  <si>
    <t xml:space="preserve">    03</t>
  </si>
  <si>
    <t xml:space="preserve">      其他城乡社区公共设施支出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</si>
  <si>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</si>
  <si>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</si>
  <si>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</si>
  <si>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</si>
  <si>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</si>
  <si>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</si>
  <si>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 xml:space="preserve">      221</t>
  </si>
  <si>
    <t xml:space="preserve">    02</t>
  </si>
  <si>
    <t xml:space="preserve">      住房公积金</t>
  </si>
  <si>
    <t>部门公开表6</t>
  </si>
  <si>
    <t>2021年一般公共预算基本支出情况表(按部门经济分类)</t>
  </si>
  <si>
    <t>经济分类科目</t>
  </si>
  <si>
    <t>人员经费</t>
  </si>
  <si>
    <t>日常公用经费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</si>
  <si>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</si>
  <si>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</si>
  <si>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</si>
  <si>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</si>
  <si>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</si>
  <si>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</si>
  <si>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</si>
  <si>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</si>
  <si>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</si>
  <si>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</si>
  <si>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</si>
  <si>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</si>
  <si>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</si>
  <si>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</si>
  <si>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</si>
  <si>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</si>
  <si>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</si>
  <si>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</si>
  <si>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</si>
  <si>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</si>
  <si>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</si>
  <si>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</si>
  <si>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</si>
  <si>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</si>
  <si>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</si>
  <si>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</si>
  <si>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</si>
  <si>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</si>
  <si>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</si>
  <si>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</si>
  <si>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</si>
  <si>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</si>
  <si>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</si>
  <si>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</si>
  <si>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</si>
  <si>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</si>
  <si>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</si>
  <si>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</si>
  <si>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</si>
  <si>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</si>
  <si>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</si>
  <si>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</si>
  <si>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</si>
  <si>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</si>
  <si>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</si>
  <si>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</si>
  <si>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</si>
  <si>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</si>
  <si>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</si>
  <si>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t>房屋建筑物构建</t>
  </si>
  <si>
    <t>办公设备购置</t>
  </si>
  <si>
    <t>专用设备购置</t>
  </si>
  <si>
    <t>信息网络及软件购置更新</t>
  </si>
  <si>
    <t>其他资本性支出</t>
  </si>
  <si>
    <t>部门公开表7</t>
  </si>
  <si>
    <t>2021年一般公共预算基本支出情况表（按政府经济科目）</t>
  </si>
  <si>
    <t>政府经济分类科目</t>
  </si>
  <si>
    <t>机关工资福利支出</t>
  </si>
  <si>
    <t>工资奖金津补贴</t>
  </si>
  <si>
    <t>社会保障缴费</t>
  </si>
  <si>
    <t>机关商品和服务支出</t>
  </si>
  <si>
    <t>办公经费</t>
  </si>
  <si>
    <t>会议会</t>
  </si>
  <si>
    <t>专用材料购置费</t>
  </si>
  <si>
    <t>机关资本性支出</t>
  </si>
  <si>
    <t>基础设施建设</t>
  </si>
  <si>
    <t>公务用车购置</t>
  </si>
  <si>
    <t>土地征迁补偿和安置支出</t>
  </si>
  <si>
    <t>设备购置</t>
  </si>
  <si>
    <t>大型修缮</t>
  </si>
  <si>
    <t>对事业单位经常性补助</t>
  </si>
  <si>
    <t>其他对事业单位补助</t>
  </si>
  <si>
    <t>对事业单位资本性补助</t>
  </si>
  <si>
    <t>资本性支出（一）</t>
  </si>
  <si>
    <t>资本性支出（二）</t>
  </si>
  <si>
    <t>社会福利和救助</t>
  </si>
  <si>
    <t>离退休费</t>
  </si>
  <si>
    <t>其他对个人和家庭补助</t>
  </si>
  <si>
    <t>部门公开表8</t>
  </si>
  <si>
    <t>2021年“三公”经费支出情况表</t>
  </si>
  <si>
    <t>三公经费预算数（一般公共预算拨款）</t>
  </si>
  <si>
    <t>小计</t>
  </si>
  <si>
    <t>公务用车购置及运行费</t>
  </si>
  <si>
    <t>其中：</t>
  </si>
  <si>
    <t>因公出国(境)费</t>
  </si>
  <si>
    <t>公务用车购置费</t>
  </si>
  <si>
    <t>公务用车运行费</t>
  </si>
  <si>
    <t>三公经费较上年增减变化情况：</t>
  </si>
  <si>
    <t>部门公开表9</t>
  </si>
  <si>
    <t>2021年政府性基金预算支出情况表</t>
  </si>
  <si>
    <t>本年政府性基金预算财政拨款支出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</si>
</sst>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 "/>
    <numFmt numFmtId="178" formatCode="0.00_);[Red]\(0.00\)"/>
    <numFmt numFmtId="179" formatCode="#,##0.0000"/>
  </numFmts>
  <fonts count="25"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6" borderId="1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0" borderId="0"/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0" borderId="1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/>
  </cellStyleXfs>
  <cellXfs count="1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vertical="center" wrapText="1"/>
    </xf>
    <xf numFmtId="177" fontId="2" fillId="0" borderId="2" xfId="0" applyNumberFormat="1" applyFont="1" applyFill="1" applyBorder="1" applyAlignment="1" applyProtection="1">
      <alignment vertical="center" wrapText="1"/>
    </xf>
    <xf numFmtId="0" fontId="3" fillId="0" borderId="0" xfId="5" applyFill="1"/>
    <xf numFmtId="0" fontId="2" fillId="0" borderId="0" xfId="5" applyFont="1" applyFill="1"/>
    <xf numFmtId="0" fontId="3" fillId="0" borderId="0" xfId="5"/>
    <xf numFmtId="0" fontId="3" fillId="0" borderId="0" xfId="5" applyAlignment="1">
      <alignment horizontal="left" vertical="center"/>
    </xf>
    <xf numFmtId="0" fontId="3" fillId="0" borderId="0" xfId="5" applyFont="1" applyAlignment="1">
      <alignment horizontal="right"/>
    </xf>
    <xf numFmtId="0" fontId="1" fillId="0" borderId="0" xfId="5" applyFont="1" applyAlignment="1">
      <alignment horizontal="center" vertical="center"/>
    </xf>
    <xf numFmtId="0" fontId="3" fillId="0" borderId="0" xfId="5" applyAlignment="1">
      <alignment horizontal="right"/>
    </xf>
    <xf numFmtId="0" fontId="3" fillId="0" borderId="2" xfId="5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0" fillId="0" borderId="2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horizontal="center" vertical="center"/>
    </xf>
    <xf numFmtId="176" fontId="4" fillId="0" borderId="2" xfId="5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left" vertical="center"/>
    </xf>
    <xf numFmtId="0" fontId="2" fillId="0" borderId="1" xfId="5" applyFont="1" applyFill="1" applyBorder="1"/>
    <xf numFmtId="178" fontId="2" fillId="0" borderId="5" xfId="5" applyNumberFormat="1" applyFont="1" applyFill="1" applyBorder="1" applyAlignment="1">
      <alignment horizontal="center" vertical="center" wrapText="1"/>
    </xf>
    <xf numFmtId="178" fontId="2" fillId="0" borderId="2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/>
    <xf numFmtId="178" fontId="2" fillId="0" borderId="2" xfId="5" applyNumberFormat="1" applyFont="1" applyFill="1" applyBorder="1" applyAlignment="1"/>
    <xf numFmtId="178" fontId="2" fillId="0" borderId="2" xfId="5" applyNumberFormat="1" applyFont="1" applyFill="1" applyBorder="1" applyAlignment="1" applyProtection="1">
      <alignment horizontal="center" vertical="center" wrapText="1"/>
    </xf>
    <xf numFmtId="178" fontId="2" fillId="0" borderId="8" xfId="5" applyNumberFormat="1" applyFont="1" applyFill="1" applyBorder="1" applyAlignment="1" applyProtection="1">
      <alignment horizontal="center" vertical="center" wrapText="1"/>
    </xf>
    <xf numFmtId="178" fontId="2" fillId="0" borderId="7" xfId="5" applyNumberFormat="1" applyFont="1" applyFill="1" applyBorder="1" applyAlignment="1" applyProtection="1">
      <alignment horizontal="center" vertical="center" wrapText="1"/>
    </xf>
    <xf numFmtId="178" fontId="2" fillId="0" borderId="5" xfId="5" applyNumberFormat="1" applyFont="1" applyFill="1" applyBorder="1" applyAlignment="1" applyProtection="1">
      <alignment horizontal="center" vertical="center" wrapText="1"/>
    </xf>
    <xf numFmtId="0" fontId="2" fillId="0" borderId="2" xfId="5" applyFont="1" applyFill="1" applyBorder="1"/>
    <xf numFmtId="0" fontId="2" fillId="0" borderId="5" xfId="5" applyFont="1" applyFill="1" applyBorder="1" applyAlignment="1">
      <alignment horizontal="left" vertical="center"/>
    </xf>
    <xf numFmtId="0" fontId="2" fillId="0" borderId="5" xfId="5" applyFont="1" applyFill="1" applyBorder="1"/>
    <xf numFmtId="178" fontId="2" fillId="0" borderId="2" xfId="5" applyNumberFormat="1" applyFont="1" applyFill="1" applyBorder="1"/>
    <xf numFmtId="178" fontId="2" fillId="0" borderId="8" xfId="5" applyNumberFormat="1" applyFont="1" applyFill="1" applyBorder="1"/>
    <xf numFmtId="0" fontId="2" fillId="0" borderId="8" xfId="5" applyFont="1" applyFill="1" applyBorder="1"/>
    <xf numFmtId="178" fontId="2" fillId="0" borderId="9" xfId="5" applyNumberFormat="1" applyFont="1" applyFill="1" applyBorder="1"/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178" fontId="0" fillId="0" borderId="5" xfId="0" applyNumberForma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178" fontId="2" fillId="0" borderId="8" xfId="0" applyNumberFormat="1" applyFont="1" applyFill="1" applyBorder="1" applyAlignment="1" applyProtection="1">
      <alignment horizontal="center" vertical="center" wrapText="1"/>
    </xf>
    <xf numFmtId="178" fontId="2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>
      <alignment vertical="center"/>
    </xf>
    <xf numFmtId="177" fontId="2" fillId="2" borderId="5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177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77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5" xfId="5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77" fontId="2" fillId="2" borderId="8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ill="1" applyBorder="1" applyAlignment="1">
      <alignment horizontal="left" vertical="center" wrapText="1"/>
    </xf>
    <xf numFmtId="0" fontId="0" fillId="0" borderId="0" xfId="0" applyFont="1">
      <alignment vertical="center"/>
    </xf>
    <xf numFmtId="177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79" fontId="2" fillId="0" borderId="0" xfId="0" applyNumberFormat="1" applyFont="1" applyFill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178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horizontal="right" vertical="center"/>
    </xf>
    <xf numFmtId="178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horizontal="left" vertical="center" wrapText="1"/>
    </xf>
    <xf numFmtId="178" fontId="2" fillId="0" borderId="5" xfId="0" applyNumberFormat="1" applyFont="1" applyFill="1" applyBorder="1" applyAlignment="1" applyProtection="1">
      <alignment vertical="center"/>
    </xf>
    <xf numFmtId="0" fontId="0" fillId="0" borderId="10" xfId="0" applyFont="1" applyFill="1" applyBorder="1" applyAlignment="1">
      <alignment horizontal="left" vertical="center"/>
    </xf>
    <xf numFmtId="178" fontId="2" fillId="0" borderId="5" xfId="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 applyProtection="1">
      <alignment vertical="center"/>
    </xf>
    <xf numFmtId="178" fontId="2" fillId="0" borderId="8" xfId="0" applyNumberFormat="1" applyFont="1" applyFill="1" applyBorder="1" applyAlignment="1" applyProtection="1">
      <alignment vertical="center"/>
    </xf>
    <xf numFmtId="178" fontId="0" fillId="0" borderId="8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5" xfId="0" applyNumberFormat="1" applyFill="1" applyBorder="1">
      <alignment vertical="center"/>
    </xf>
    <xf numFmtId="4" fontId="2" fillId="0" borderId="5" xfId="0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0" fontId="0" fillId="0" borderId="3" xfId="0" applyFill="1" applyBorder="1">
      <alignment vertical="center"/>
    </xf>
    <xf numFmtId="4" fontId="0" fillId="0" borderId="8" xfId="0" applyNumberFormat="1" applyFill="1" applyBorder="1" applyAlignment="1">
      <alignment vertical="center" wrapText="1"/>
    </xf>
    <xf numFmtId="178" fontId="0" fillId="0" borderId="2" xfId="0" applyNumberForma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8273133D79B64883886064FC6BFBA96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3" sqref="A3"/>
    </sheetView>
  </sheetViews>
  <sheetFormatPr defaultColWidth="9.16666666666667" defaultRowHeight="11.25" outlineLevelCol="5"/>
  <cols>
    <col min="1" max="1" width="37.8333333333333" customWidth="1"/>
    <col min="2" max="2" width="21.1666666666667" customWidth="1"/>
    <col min="3" max="3" width="29.3333333333333" customWidth="1"/>
    <col min="4" max="4" width="20.5" customWidth="1"/>
  </cols>
  <sheetData>
    <row r="1" customHeight="1" spans="4:4">
      <c r="D1" s="87" t="s">
        <v>0</v>
      </c>
    </row>
    <row r="2" ht="23.25" customHeight="1" spans="1:4">
      <c r="A2" s="3" t="s">
        <v>1</v>
      </c>
      <c r="B2" s="3"/>
      <c r="C2" s="3"/>
      <c r="D2" s="3"/>
    </row>
    <row r="3" ht="16.5" customHeight="1" spans="1:4">
      <c r="A3" s="1" t="s">
        <v>2</v>
      </c>
      <c r="D3" s="4" t="s">
        <v>3</v>
      </c>
    </row>
    <row r="4" ht="22.5" customHeight="1" spans="1:4">
      <c r="A4" s="92" t="s">
        <v>4</v>
      </c>
      <c r="B4" s="7"/>
      <c r="C4" s="8" t="s">
        <v>5</v>
      </c>
      <c r="D4" s="8"/>
    </row>
    <row r="5" ht="31.5" customHeight="1" spans="1:4">
      <c r="A5" s="8" t="s">
        <v>6</v>
      </c>
      <c r="B5" s="12" t="s">
        <v>7</v>
      </c>
      <c r="C5" s="8" t="s">
        <v>6</v>
      </c>
      <c r="D5" s="12" t="s">
        <v>7</v>
      </c>
    </row>
    <row r="6" s="1" customFormat="1" ht="24" customHeight="1" spans="1:4">
      <c r="A6" s="65" t="s">
        <v>8</v>
      </c>
      <c r="B6" s="103">
        <v>1532.5981</v>
      </c>
      <c r="C6" s="104" t="s">
        <v>9</v>
      </c>
      <c r="D6" s="105">
        <v>0</v>
      </c>
    </row>
    <row r="7" s="1" customFormat="1" ht="24" customHeight="1" spans="1:4">
      <c r="A7" s="65" t="s">
        <v>10</v>
      </c>
      <c r="B7" s="103">
        <v>1532.5981</v>
      </c>
      <c r="C7" s="104" t="s">
        <v>11</v>
      </c>
      <c r="D7" s="105">
        <v>0</v>
      </c>
    </row>
    <row r="8" s="1" customFormat="1" ht="24" customHeight="1" spans="1:4">
      <c r="A8" s="65" t="s">
        <v>12</v>
      </c>
      <c r="B8" s="103">
        <v>0</v>
      </c>
      <c r="C8" s="106" t="s">
        <v>13</v>
      </c>
      <c r="D8" s="105">
        <v>0</v>
      </c>
    </row>
    <row r="9" s="1" customFormat="1" ht="24" customHeight="1" spans="1:4">
      <c r="A9" s="65" t="s">
        <v>14</v>
      </c>
      <c r="B9" s="103">
        <v>0</v>
      </c>
      <c r="C9" s="106" t="s">
        <v>15</v>
      </c>
      <c r="D9" s="105">
        <v>0</v>
      </c>
    </row>
    <row r="10" s="1" customFormat="1" ht="24" customHeight="1" spans="1:4">
      <c r="A10" s="65" t="s">
        <v>16</v>
      </c>
      <c r="B10" s="107">
        <v>0</v>
      </c>
      <c r="C10" s="106" t="s">
        <v>17</v>
      </c>
      <c r="D10" s="105">
        <v>0</v>
      </c>
    </row>
    <row r="11" s="1" customFormat="1" ht="24" customHeight="1" spans="1:4">
      <c r="A11" s="65" t="s">
        <v>18</v>
      </c>
      <c r="B11" s="108">
        <v>0</v>
      </c>
      <c r="C11" s="106" t="s">
        <v>19</v>
      </c>
      <c r="D11" s="105">
        <v>0</v>
      </c>
    </row>
    <row r="12" s="1" customFormat="1" ht="24" customHeight="1" spans="1:4">
      <c r="A12" s="72"/>
      <c r="B12" s="109"/>
      <c r="C12" s="106" t="s">
        <v>20</v>
      </c>
      <c r="D12" s="105">
        <v>173.3145</v>
      </c>
    </row>
    <row r="13" s="1" customFormat="1" ht="24" customHeight="1" spans="1:4">
      <c r="A13" s="72"/>
      <c r="B13" s="110"/>
      <c r="C13" s="106" t="s">
        <v>21</v>
      </c>
      <c r="D13" s="105">
        <v>55.7054</v>
      </c>
    </row>
    <row r="14" s="1" customFormat="1" ht="24" customHeight="1" spans="1:4">
      <c r="A14" s="72"/>
      <c r="B14" s="110"/>
      <c r="C14" s="106" t="s">
        <v>22</v>
      </c>
      <c r="D14" s="105">
        <v>0</v>
      </c>
    </row>
    <row r="15" s="1" customFormat="1" ht="24" customHeight="1" spans="1:4">
      <c r="A15" s="72"/>
      <c r="B15" s="110"/>
      <c r="C15" s="106" t="s">
        <v>23</v>
      </c>
      <c r="D15" s="105">
        <v>1220.3833</v>
      </c>
    </row>
    <row r="16" s="1" customFormat="1" ht="24" customHeight="1" spans="1:4">
      <c r="A16" s="72"/>
      <c r="B16" s="110"/>
      <c r="C16" s="106" t="s">
        <v>24</v>
      </c>
      <c r="D16" s="105">
        <v>0</v>
      </c>
    </row>
    <row r="17" s="1" customFormat="1" ht="24" customHeight="1" spans="1:4">
      <c r="A17" s="72"/>
      <c r="B17" s="110"/>
      <c r="C17" s="106" t="s">
        <v>25</v>
      </c>
      <c r="D17" s="105">
        <v>0</v>
      </c>
    </row>
    <row r="18" s="1" customFormat="1" ht="24" customHeight="1" spans="1:4">
      <c r="A18" s="72"/>
      <c r="B18" s="110"/>
      <c r="C18" s="106" t="s">
        <v>26</v>
      </c>
      <c r="D18" s="105">
        <v>0</v>
      </c>
    </row>
    <row r="19" s="1" customFormat="1" ht="24" customHeight="1" spans="1:4">
      <c r="A19" s="72"/>
      <c r="B19" s="110"/>
      <c r="C19" s="106" t="s">
        <v>27</v>
      </c>
      <c r="D19" s="105">
        <v>0</v>
      </c>
    </row>
    <row r="20" s="1" customFormat="1" ht="24" customHeight="1" spans="1:4">
      <c r="A20" s="72"/>
      <c r="B20" s="110"/>
      <c r="C20" s="106" t="s">
        <v>28</v>
      </c>
      <c r="D20" s="105">
        <v>0</v>
      </c>
    </row>
    <row r="21" s="1" customFormat="1" ht="24" customHeight="1" spans="1:4">
      <c r="A21" s="72"/>
      <c r="B21" s="110"/>
      <c r="C21" s="104" t="s">
        <v>29</v>
      </c>
      <c r="D21" s="105">
        <v>0</v>
      </c>
    </row>
    <row r="22" s="1" customFormat="1" ht="24" customHeight="1" spans="1:4">
      <c r="A22" s="72"/>
      <c r="B22" s="110"/>
      <c r="C22" s="104" t="s">
        <v>30</v>
      </c>
      <c r="D22" s="105">
        <v>0</v>
      </c>
    </row>
    <row r="23" s="1" customFormat="1" ht="24" customHeight="1" spans="1:4">
      <c r="A23" s="72"/>
      <c r="B23" s="110"/>
      <c r="C23" s="106" t="s">
        <v>31</v>
      </c>
      <c r="D23" s="105">
        <v>83.1949</v>
      </c>
    </row>
    <row r="24" s="1" customFormat="1" ht="24" customHeight="1" spans="1:4">
      <c r="A24" s="72"/>
      <c r="B24" s="110"/>
      <c r="C24" s="106" t="s">
        <v>32</v>
      </c>
      <c r="D24" s="105">
        <v>0</v>
      </c>
    </row>
    <row r="25" s="1" customFormat="1" ht="24" customHeight="1" spans="1:4">
      <c r="A25" s="72"/>
      <c r="B25" s="111"/>
      <c r="C25" s="106" t="s">
        <v>33</v>
      </c>
      <c r="D25" s="112">
        <v>0</v>
      </c>
    </row>
    <row r="26" s="1" customFormat="1" ht="24" customHeight="1" spans="1:4">
      <c r="A26" s="72" t="s">
        <v>34</v>
      </c>
      <c r="B26" s="111">
        <v>1532.5981</v>
      </c>
      <c r="C26" s="106" t="s">
        <v>35</v>
      </c>
      <c r="D26" s="113">
        <v>0</v>
      </c>
    </row>
    <row r="27" s="1" customFormat="1" ht="24" customHeight="1" spans="1:4">
      <c r="A27" s="65" t="s">
        <v>36</v>
      </c>
      <c r="B27" s="103">
        <v>0</v>
      </c>
      <c r="C27" s="114" t="s">
        <v>37</v>
      </c>
      <c r="D27" s="115">
        <v>1532.5981</v>
      </c>
    </row>
    <row r="28" s="1" customFormat="1" ht="24" customHeight="1" spans="1:4">
      <c r="A28" s="65" t="s">
        <v>38</v>
      </c>
      <c r="B28" s="107">
        <v>0</v>
      </c>
      <c r="C28" s="114" t="s">
        <v>39</v>
      </c>
      <c r="D28" s="116"/>
    </row>
    <row r="29" s="1" customFormat="1" ht="24" customHeight="1" spans="1:4">
      <c r="A29" s="72" t="s">
        <v>40</v>
      </c>
      <c r="B29" s="109">
        <v>1532.5981</v>
      </c>
      <c r="C29" s="72" t="s">
        <v>41</v>
      </c>
      <c r="D29" s="116">
        <v>1532.5981</v>
      </c>
    </row>
    <row r="30" spans="2:6">
      <c r="B30" s="1"/>
      <c r="C30" s="1"/>
      <c r="D30" s="1"/>
      <c r="E30" s="1"/>
      <c r="F30" s="1"/>
    </row>
    <row r="31" spans="2:4">
      <c r="B31" s="1"/>
      <c r="C31" s="1"/>
      <c r="D31" s="1"/>
    </row>
    <row r="32" spans="3:3">
      <c r="C32" s="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showGridLines="0" showZeros="0" workbookViewId="0">
      <selection activeCell="G14" sqref="G14"/>
    </sheetView>
  </sheetViews>
  <sheetFormatPr defaultColWidth="9.16666666666667" defaultRowHeight="11.25"/>
  <cols>
    <col min="1" max="1" width="11.3333333333333" customWidth="1"/>
    <col min="2" max="2" width="15.5" customWidth="1"/>
    <col min="3" max="11" width="11.3333333333333" customWidth="1"/>
  </cols>
  <sheetData>
    <row r="1" customHeight="1" spans="10:11">
      <c r="J1" s="87" t="s">
        <v>42</v>
      </c>
      <c r="K1" s="87"/>
    </row>
    <row r="2" ht="26.25" customHeight="1" spans="1:11">
      <c r="A2" s="3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1" t="s">
        <v>2</v>
      </c>
      <c r="J3" s="97" t="s">
        <v>3</v>
      </c>
      <c r="K3" s="97"/>
    </row>
    <row r="4" ht="27.75" customHeight="1" spans="1:11">
      <c r="A4" s="8" t="s">
        <v>44</v>
      </c>
      <c r="B4" s="8"/>
      <c r="C4" s="8" t="s">
        <v>45</v>
      </c>
      <c r="D4" s="93" t="s">
        <v>46</v>
      </c>
      <c r="E4" s="93" t="s">
        <v>47</v>
      </c>
      <c r="F4" s="93" t="s">
        <v>48</v>
      </c>
      <c r="G4" s="93" t="s">
        <v>49</v>
      </c>
      <c r="H4" s="93"/>
      <c r="I4" s="93" t="s">
        <v>50</v>
      </c>
      <c r="J4" s="93" t="s">
        <v>51</v>
      </c>
      <c r="K4" s="93" t="s">
        <v>52</v>
      </c>
    </row>
    <row r="5" ht="44.25" customHeight="1" spans="1:11">
      <c r="A5" s="99" t="s">
        <v>53</v>
      </c>
      <c r="B5" s="99" t="s">
        <v>54</v>
      </c>
      <c r="C5" s="12"/>
      <c r="D5" s="16"/>
      <c r="E5" s="16"/>
      <c r="F5" s="16"/>
      <c r="G5" s="100" t="s">
        <v>55</v>
      </c>
      <c r="H5" s="100" t="s">
        <v>56</v>
      </c>
      <c r="I5" s="16"/>
      <c r="J5" s="16"/>
      <c r="K5" s="16"/>
    </row>
    <row r="6" s="1" customFormat="1" ht="27.75" customHeight="1" spans="1:11">
      <c r="A6" s="101"/>
      <c r="B6" s="101" t="s">
        <v>57</v>
      </c>
      <c r="C6" s="14">
        <f t="shared" ref="C6:K6" si="0">SUM(C7:C8)</f>
        <v>1532.5981</v>
      </c>
      <c r="D6" s="14">
        <f t="shared" si="0"/>
        <v>1532.5981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5">
        <f t="shared" si="0"/>
        <v>0</v>
      </c>
      <c r="I6" s="102">
        <f t="shared" si="0"/>
        <v>0</v>
      </c>
      <c r="J6" s="14">
        <f t="shared" si="0"/>
        <v>0</v>
      </c>
      <c r="K6" s="15">
        <f t="shared" si="0"/>
        <v>0</v>
      </c>
    </row>
    <row r="7" ht="27.75" customHeight="1" spans="1:12">
      <c r="A7" s="101" t="s">
        <v>58</v>
      </c>
      <c r="B7" s="101" t="s">
        <v>59</v>
      </c>
      <c r="C7" s="14">
        <v>139.092</v>
      </c>
      <c r="D7" s="14">
        <v>139.092</v>
      </c>
      <c r="E7" s="14">
        <v>0</v>
      </c>
      <c r="F7" s="14">
        <v>0</v>
      </c>
      <c r="G7" s="14">
        <v>0</v>
      </c>
      <c r="H7" s="15">
        <v>0</v>
      </c>
      <c r="I7" s="102">
        <v>0</v>
      </c>
      <c r="J7" s="14">
        <v>0</v>
      </c>
      <c r="K7" s="15">
        <v>0</v>
      </c>
      <c r="L7" s="1"/>
    </row>
    <row r="8" ht="27.75" customHeight="1" spans="1:13">
      <c r="A8" s="101" t="s">
        <v>60</v>
      </c>
      <c r="B8" s="101" t="s">
        <v>61</v>
      </c>
      <c r="C8" s="14">
        <v>1393.5061</v>
      </c>
      <c r="D8" s="14">
        <v>1393.5061</v>
      </c>
      <c r="E8" s="14">
        <v>0</v>
      </c>
      <c r="F8" s="14">
        <v>0</v>
      </c>
      <c r="G8" s="14">
        <v>0</v>
      </c>
      <c r="H8" s="15">
        <v>0</v>
      </c>
      <c r="I8" s="102">
        <v>0</v>
      </c>
      <c r="J8" s="14">
        <v>0</v>
      </c>
      <c r="K8" s="15">
        <v>0</v>
      </c>
      <c r="L8" s="1"/>
      <c r="M8" s="1"/>
    </row>
    <row r="9" spans="1:13">
      <c r="A9" s="1"/>
      <c r="C9" s="1"/>
      <c r="D9" s="1"/>
      <c r="E9" s="1"/>
      <c r="F9" s="1"/>
      <c r="G9" s="1"/>
      <c r="I9" s="1"/>
      <c r="J9" s="1"/>
      <c r="M9" s="1"/>
    </row>
    <row r="10" spans="1:13">
      <c r="A10" s="1"/>
      <c r="B10" s="1"/>
      <c r="D10" s="1"/>
      <c r="E10" s="1"/>
      <c r="F10" s="1"/>
      <c r="G10" s="1"/>
      <c r="I10" s="1"/>
      <c r="J10" s="1"/>
      <c r="K10" s="1"/>
      <c r="M10" s="1"/>
    </row>
    <row r="11" spans="2:16">
      <c r="B11" s="1"/>
      <c r="C11" s="1"/>
      <c r="D11" s="1"/>
      <c r="E11" s="1"/>
      <c r="F11" s="1"/>
      <c r="G11" s="1"/>
      <c r="J11" s="1"/>
      <c r="K11" s="1"/>
      <c r="M11" s="1"/>
      <c r="N11" s="1"/>
      <c r="P11" s="1"/>
    </row>
    <row r="12" spans="3:14"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5:14"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8:11">
      <c r="H14" s="1"/>
      <c r="I14" s="1"/>
      <c r="J14" s="1"/>
      <c r="K14" s="1"/>
    </row>
    <row r="15" spans="9:11">
      <c r="I15" s="1"/>
      <c r="J15" s="1"/>
      <c r="K15" s="1"/>
    </row>
    <row r="16" spans="11:11">
      <c r="K16" s="1"/>
    </row>
  </sheetData>
  <sheetProtection formatCells="0" formatColumns="0" formatRows="0"/>
  <mergeCells count="12">
    <mergeCell ref="J1:K1"/>
    <mergeCell ref="A2:K2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54330708661417" right="0.354330708661417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showZeros="0" workbookViewId="0">
      <selection activeCell="A3" sqref="A3"/>
    </sheetView>
  </sheetViews>
  <sheetFormatPr defaultColWidth="9.16666666666667" defaultRowHeight="11.25"/>
  <cols>
    <col min="1" max="1" width="12.5" customWidth="1"/>
    <col min="2" max="2" width="17.5" customWidth="1"/>
    <col min="3" max="11" width="12.5" customWidth="1"/>
  </cols>
  <sheetData>
    <row r="1" customHeight="1" spans="1:11">
      <c r="A1" s="1"/>
      <c r="J1" s="4" t="s">
        <v>62</v>
      </c>
      <c r="K1" s="4"/>
    </row>
    <row r="2" ht="25.5" customHeight="1" spans="1:11">
      <c r="A2" s="3" t="s">
        <v>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1" t="s">
        <v>2</v>
      </c>
      <c r="J3" s="97" t="s">
        <v>3</v>
      </c>
      <c r="K3" s="97"/>
    </row>
    <row r="4" ht="30" customHeight="1" spans="1:11">
      <c r="A4" s="92" t="s">
        <v>64</v>
      </c>
      <c r="B4" s="7"/>
      <c r="C4" s="93" t="s">
        <v>45</v>
      </c>
      <c r="D4" s="93" t="s">
        <v>65</v>
      </c>
      <c r="E4" s="93" t="s">
        <v>47</v>
      </c>
      <c r="F4" s="93" t="s">
        <v>48</v>
      </c>
      <c r="G4" s="93" t="s">
        <v>49</v>
      </c>
      <c r="H4" s="93"/>
      <c r="I4" s="93" t="s">
        <v>50</v>
      </c>
      <c r="J4" s="93" t="s">
        <v>51</v>
      </c>
      <c r="K4" s="93" t="s">
        <v>52</v>
      </c>
    </row>
    <row r="5" ht="27" customHeight="1" spans="1:11">
      <c r="A5" s="12" t="s">
        <v>66</v>
      </c>
      <c r="B5" s="12" t="s">
        <v>67</v>
      </c>
      <c r="C5" s="16"/>
      <c r="D5" s="16"/>
      <c r="E5" s="16"/>
      <c r="F5" s="16"/>
      <c r="G5" s="16" t="s">
        <v>55</v>
      </c>
      <c r="H5" s="94" t="s">
        <v>56</v>
      </c>
      <c r="I5" s="16"/>
      <c r="J5" s="16"/>
      <c r="K5" s="16"/>
    </row>
    <row r="6" s="1" customFormat="1" ht="24" customHeight="1" spans="1:11">
      <c r="A6" s="95"/>
      <c r="B6" s="95" t="s">
        <v>57</v>
      </c>
      <c r="C6" s="96">
        <f t="shared" ref="C6:K6" si="0">SUM(C7:C14)</f>
        <v>1532.5981</v>
      </c>
      <c r="D6" s="96">
        <f t="shared" si="0"/>
        <v>1532.5981</v>
      </c>
      <c r="E6" s="96">
        <f t="shared" si="0"/>
        <v>0</v>
      </c>
      <c r="F6" s="96">
        <f t="shared" si="0"/>
        <v>0</v>
      </c>
      <c r="G6" s="96">
        <f t="shared" si="0"/>
        <v>0</v>
      </c>
      <c r="H6" s="96">
        <f t="shared" si="0"/>
        <v>0</v>
      </c>
      <c r="I6" s="96">
        <f t="shared" si="0"/>
        <v>0</v>
      </c>
      <c r="J6" s="96">
        <f t="shared" si="0"/>
        <v>0</v>
      </c>
      <c r="K6" s="98">
        <f t="shared" si="0"/>
        <v>0</v>
      </c>
    </row>
    <row r="7" ht="24" customHeight="1" spans="1:12">
      <c r="A7" s="95" t="s">
        <v>68</v>
      </c>
      <c r="B7" s="95" t="s">
        <v>69</v>
      </c>
      <c r="C7" s="96">
        <v>109.8514</v>
      </c>
      <c r="D7" s="96">
        <v>109.8514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8">
        <v>0</v>
      </c>
      <c r="L7" s="1"/>
    </row>
    <row r="8" ht="24" customHeight="1" spans="1:12">
      <c r="A8" s="95" t="s">
        <v>70</v>
      </c>
      <c r="B8" s="95" t="s">
        <v>71</v>
      </c>
      <c r="C8" s="96">
        <v>54.9257</v>
      </c>
      <c r="D8" s="96">
        <v>54.9257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8">
        <v>0</v>
      </c>
      <c r="L8" s="1"/>
    </row>
    <row r="9" ht="24" customHeight="1" spans="1:13">
      <c r="A9" s="95" t="s">
        <v>72</v>
      </c>
      <c r="B9" s="95" t="s">
        <v>73</v>
      </c>
      <c r="C9" s="96">
        <v>8.5374</v>
      </c>
      <c r="D9" s="96">
        <v>8.5374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8">
        <v>0</v>
      </c>
      <c r="L9" s="1"/>
      <c r="M9" s="1"/>
    </row>
    <row r="10" ht="24" customHeight="1" spans="1:13">
      <c r="A10" s="95" t="s">
        <v>74</v>
      </c>
      <c r="B10" s="95" t="s">
        <v>75</v>
      </c>
      <c r="C10" s="96">
        <v>52.055</v>
      </c>
      <c r="D10" s="96">
        <v>52.055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8">
        <v>0</v>
      </c>
      <c r="M10" s="1"/>
    </row>
    <row r="11" ht="24" customHeight="1" spans="1:13">
      <c r="A11" s="95" t="s">
        <v>76</v>
      </c>
      <c r="B11" s="95" t="s">
        <v>77</v>
      </c>
      <c r="C11" s="96">
        <v>3.6504</v>
      </c>
      <c r="D11" s="96">
        <v>3.6504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8">
        <v>0</v>
      </c>
      <c r="M11" s="1"/>
    </row>
    <row r="12" ht="24" customHeight="1" spans="1:13">
      <c r="A12" s="95" t="s">
        <v>78</v>
      </c>
      <c r="B12" s="95" t="s">
        <v>79</v>
      </c>
      <c r="C12" s="96">
        <v>1103.1463</v>
      </c>
      <c r="D12" s="96">
        <v>1103.1463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8">
        <v>0</v>
      </c>
      <c r="M12" s="1"/>
    </row>
    <row r="13" ht="24" customHeight="1" spans="1:14">
      <c r="A13" s="95" t="s">
        <v>80</v>
      </c>
      <c r="B13" s="95" t="s">
        <v>81</v>
      </c>
      <c r="C13" s="96">
        <v>117.237</v>
      </c>
      <c r="D13" s="96">
        <v>117.237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8">
        <v>0</v>
      </c>
      <c r="M13" s="1"/>
      <c r="N13" s="1"/>
    </row>
    <row r="14" ht="24" customHeight="1" spans="1:14">
      <c r="A14" s="95" t="s">
        <v>82</v>
      </c>
      <c r="B14" s="95" t="s">
        <v>83</v>
      </c>
      <c r="C14" s="96">
        <v>83.1949</v>
      </c>
      <c r="D14" s="96">
        <v>83.1949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8">
        <v>0</v>
      </c>
      <c r="N14" s="1"/>
    </row>
    <row r="15" spans="10:14">
      <c r="J15" s="1"/>
      <c r="N15" s="1"/>
    </row>
    <row r="16" spans="10:14">
      <c r="J16" s="1"/>
      <c r="K16" s="1"/>
      <c r="N16" s="1"/>
    </row>
    <row r="17" spans="15:15">
      <c r="O17" s="1"/>
    </row>
    <row r="21" spans="11:11">
      <c r="K21" s="1"/>
    </row>
  </sheetData>
  <sheetProtection formatCells="0" formatColumns="0" formatRows="0"/>
  <mergeCells count="12">
    <mergeCell ref="J1:K1"/>
    <mergeCell ref="A2:K2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54330708661417" right="0.354330708661417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3" sqref="A3"/>
    </sheetView>
  </sheetViews>
  <sheetFormatPr defaultColWidth="9.16666666666667" defaultRowHeight="11.25" outlineLevelCol="4"/>
  <cols>
    <col min="1" max="1" width="34.1666666666667" customWidth="1"/>
    <col min="2" max="2" width="20.6666666666667" customWidth="1"/>
    <col min="3" max="3" width="33.6666666666667" customWidth="1"/>
    <col min="4" max="4" width="20" customWidth="1"/>
    <col min="5" max="5" width="27.6666666666667" customWidth="1"/>
  </cols>
  <sheetData>
    <row r="1" customHeight="1" spans="4:4">
      <c r="D1" s="87" t="s">
        <v>84</v>
      </c>
    </row>
    <row r="2" ht="24" customHeight="1" spans="1:4">
      <c r="A2" s="3" t="s">
        <v>85</v>
      </c>
      <c r="B2" s="3"/>
      <c r="C2" s="3"/>
      <c r="D2" s="3"/>
    </row>
    <row r="3" ht="15.75" customHeight="1" spans="1:4">
      <c r="A3" s="1" t="s">
        <v>2</v>
      </c>
      <c r="D3" s="87" t="s">
        <v>3</v>
      </c>
    </row>
    <row r="4" ht="30" customHeight="1" spans="1:4">
      <c r="A4" s="8" t="s">
        <v>86</v>
      </c>
      <c r="B4" s="8"/>
      <c r="C4" s="8" t="s">
        <v>87</v>
      </c>
      <c r="D4" s="8"/>
    </row>
    <row r="5" ht="30" customHeight="1" spans="1:4">
      <c r="A5" s="8" t="s">
        <v>88</v>
      </c>
      <c r="B5" s="8" t="s">
        <v>7</v>
      </c>
      <c r="C5" s="8" t="s">
        <v>89</v>
      </c>
      <c r="D5" s="8" t="s">
        <v>7</v>
      </c>
    </row>
    <row r="6" s="1" customFormat="1" ht="19.5" customHeight="1" spans="1:4">
      <c r="A6" s="64" t="s">
        <v>90</v>
      </c>
      <c r="B6" s="63">
        <v>1532.5981</v>
      </c>
      <c r="C6" s="64" t="s">
        <v>91</v>
      </c>
      <c r="D6" s="63">
        <v>1532.5981</v>
      </c>
    </row>
    <row r="7" s="1" customFormat="1" ht="19.5" customHeight="1" spans="1:4">
      <c r="A7" s="72" t="s">
        <v>92</v>
      </c>
      <c r="B7" s="69">
        <v>1532.5981</v>
      </c>
      <c r="C7" s="64" t="s">
        <v>93</v>
      </c>
      <c r="D7" s="69">
        <v>0</v>
      </c>
    </row>
    <row r="8" s="1" customFormat="1" ht="19.5" customHeight="1" spans="1:4">
      <c r="A8" s="72" t="s">
        <v>94</v>
      </c>
      <c r="B8" s="69">
        <v>0</v>
      </c>
      <c r="C8" s="64" t="s">
        <v>95</v>
      </c>
      <c r="D8" s="69">
        <v>0</v>
      </c>
    </row>
    <row r="9" s="1" customFormat="1" ht="19.5" customHeight="1" spans="1:4">
      <c r="A9" s="72"/>
      <c r="B9" s="67"/>
      <c r="C9" s="64" t="s">
        <v>96</v>
      </c>
      <c r="D9" s="69">
        <v>0</v>
      </c>
    </row>
    <row r="10" s="1" customFormat="1" ht="19.5" customHeight="1" spans="1:4">
      <c r="A10" s="72"/>
      <c r="B10" s="67"/>
      <c r="C10" s="64" t="s">
        <v>97</v>
      </c>
      <c r="D10" s="69">
        <v>0</v>
      </c>
    </row>
    <row r="11" s="1" customFormat="1" ht="19.5" customHeight="1" spans="1:4">
      <c r="A11" s="72"/>
      <c r="B11" s="67"/>
      <c r="C11" s="64" t="s">
        <v>98</v>
      </c>
      <c r="D11" s="69">
        <v>0</v>
      </c>
    </row>
    <row r="12" s="1" customFormat="1" ht="19.5" customHeight="1" spans="1:4">
      <c r="A12" s="72"/>
      <c r="B12" s="67"/>
      <c r="C12" s="64" t="s">
        <v>99</v>
      </c>
      <c r="D12" s="69">
        <v>0</v>
      </c>
    </row>
    <row r="13" s="1" customFormat="1" ht="19.5" customHeight="1" spans="1:4">
      <c r="A13" s="72"/>
      <c r="B13" s="67"/>
      <c r="C13" s="64" t="s">
        <v>100</v>
      </c>
      <c r="D13" s="69">
        <v>173.3145</v>
      </c>
    </row>
    <row r="14" s="1" customFormat="1" ht="19.5" customHeight="1" spans="1:4">
      <c r="A14" s="72"/>
      <c r="B14" s="67"/>
      <c r="C14" s="64" t="s">
        <v>101</v>
      </c>
      <c r="D14" s="69">
        <v>55.7054</v>
      </c>
    </row>
    <row r="15" s="1" customFormat="1" ht="19.5" customHeight="1" spans="1:4">
      <c r="A15" s="72"/>
      <c r="B15" s="67"/>
      <c r="C15" s="64" t="s">
        <v>102</v>
      </c>
      <c r="D15" s="69">
        <v>0</v>
      </c>
    </row>
    <row r="16" s="1" customFormat="1" ht="19.5" customHeight="1" spans="1:4">
      <c r="A16" s="72"/>
      <c r="B16" s="67"/>
      <c r="C16" s="64" t="s">
        <v>103</v>
      </c>
      <c r="D16" s="69">
        <v>1220.3833</v>
      </c>
    </row>
    <row r="17" s="1" customFormat="1" ht="19.5" customHeight="1" spans="1:4">
      <c r="A17" s="72"/>
      <c r="B17" s="67"/>
      <c r="C17" s="64" t="s">
        <v>104</v>
      </c>
      <c r="D17" s="69">
        <v>0</v>
      </c>
    </row>
    <row r="18" s="1" customFormat="1" ht="19.5" customHeight="1" spans="1:4">
      <c r="A18" s="72"/>
      <c r="B18" s="67"/>
      <c r="C18" s="64" t="s">
        <v>105</v>
      </c>
      <c r="D18" s="69">
        <v>0</v>
      </c>
    </row>
    <row r="19" s="1" customFormat="1" ht="19.5" customHeight="1" spans="1:4">
      <c r="A19" s="72"/>
      <c r="B19" s="67"/>
      <c r="C19" s="64" t="s">
        <v>106</v>
      </c>
      <c r="D19" s="69">
        <v>0</v>
      </c>
    </row>
    <row r="20" s="1" customFormat="1" ht="19.5" customHeight="1" spans="1:5">
      <c r="A20" s="72"/>
      <c r="B20" s="67"/>
      <c r="C20" s="64" t="s">
        <v>107</v>
      </c>
      <c r="D20" s="69">
        <v>0</v>
      </c>
      <c r="E20" s="88"/>
    </row>
    <row r="21" s="1" customFormat="1" ht="19.5" customHeight="1" spans="1:4">
      <c r="A21" s="72" t="s">
        <v>108</v>
      </c>
      <c r="B21" s="67">
        <v>0</v>
      </c>
      <c r="C21" s="64" t="s">
        <v>109</v>
      </c>
      <c r="D21" s="69">
        <v>0</v>
      </c>
    </row>
    <row r="22" s="1" customFormat="1" ht="19.5" customHeight="1" spans="1:4">
      <c r="A22" s="72" t="s">
        <v>92</v>
      </c>
      <c r="B22" s="69">
        <v>0</v>
      </c>
      <c r="C22" s="64" t="s">
        <v>110</v>
      </c>
      <c r="D22" s="69">
        <v>0</v>
      </c>
    </row>
    <row r="23" s="1" customFormat="1" ht="19.5" customHeight="1" spans="1:4">
      <c r="A23" s="72" t="s">
        <v>94</v>
      </c>
      <c r="B23" s="69">
        <v>0</v>
      </c>
      <c r="C23" s="64" t="s">
        <v>111</v>
      </c>
      <c r="D23" s="69">
        <v>0</v>
      </c>
    </row>
    <row r="24" s="1" customFormat="1" ht="19.5" customHeight="1" spans="1:4">
      <c r="A24" s="72"/>
      <c r="B24" s="67"/>
      <c r="C24" s="64" t="s">
        <v>112</v>
      </c>
      <c r="D24" s="69">
        <v>83.1949</v>
      </c>
    </row>
    <row r="25" s="1" customFormat="1" ht="19.5" customHeight="1" spans="1:4">
      <c r="A25" s="72"/>
      <c r="B25" s="67"/>
      <c r="C25" s="64" t="s">
        <v>113</v>
      </c>
      <c r="D25" s="69">
        <v>0</v>
      </c>
    </row>
    <row r="26" s="1" customFormat="1" ht="19.5" customHeight="1" spans="1:4">
      <c r="A26" s="72"/>
      <c r="B26" s="67"/>
      <c r="C26" s="64" t="s">
        <v>114</v>
      </c>
      <c r="D26" s="89">
        <v>0</v>
      </c>
    </row>
    <row r="27" s="1" customFormat="1" ht="19.5" customHeight="1" spans="1:4">
      <c r="A27" s="72"/>
      <c r="B27" s="67"/>
      <c r="C27" s="64" t="s">
        <v>115</v>
      </c>
      <c r="D27" s="69">
        <v>0</v>
      </c>
    </row>
    <row r="28" ht="19.5" customHeight="1" spans="1:4">
      <c r="A28" s="90"/>
      <c r="B28" s="67"/>
      <c r="C28" s="72" t="s">
        <v>39</v>
      </c>
      <c r="D28" s="91"/>
    </row>
    <row r="29" s="1" customFormat="1" ht="19.5" customHeight="1" spans="1:4">
      <c r="A29" s="72" t="s">
        <v>116</v>
      </c>
      <c r="B29" s="67">
        <v>1532.5981</v>
      </c>
      <c r="C29" s="72" t="s">
        <v>117</v>
      </c>
      <c r="D29" s="67">
        <v>1532.5981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54330708661417" right="0.354330708661417" top="0.984251968503937" bottom="0.984251968503937" header="0.511811023622047" footer="0.511811023622047"/>
  <pageSetup paperSize="9" scale="80" orientation="landscape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workbookViewId="0">
      <selection activeCell="A3" sqref="A3"/>
    </sheetView>
  </sheetViews>
  <sheetFormatPr defaultColWidth="9.16666666666667" defaultRowHeight="11.25"/>
  <cols>
    <col min="1" max="3" width="6.83333333333333" customWidth="1"/>
    <col min="4" max="4" width="23.6666666666667" customWidth="1"/>
    <col min="5" max="9" width="11" customWidth="1"/>
    <col min="10" max="17" width="9.33333333333333" customWidth="1"/>
  </cols>
  <sheetData>
    <row r="1" customHeight="1" spans="16:16">
      <c r="P1" s="85" t="s">
        <v>118</v>
      </c>
    </row>
    <row r="2" ht="26.25" customHeight="1" spans="1:17">
      <c r="A2" s="3" t="s">
        <v>119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1" t="s">
        <v>2</v>
      </c>
      <c r="J3" s="4"/>
      <c r="K3" s="4"/>
      <c r="Q3" s="4" t="s">
        <v>3</v>
      </c>
    </row>
    <row r="4" ht="30" customHeight="1" spans="1:17">
      <c r="A4" s="57" t="s">
        <v>120</v>
      </c>
      <c r="B4" s="57"/>
      <c r="C4" s="57"/>
      <c r="D4" s="57"/>
      <c r="E4" s="73" t="s">
        <v>121</v>
      </c>
      <c r="F4" s="74" t="s">
        <v>122</v>
      </c>
      <c r="G4" s="75"/>
      <c r="H4" s="75"/>
      <c r="I4" s="86"/>
      <c r="J4" s="74" t="s">
        <v>123</v>
      </c>
      <c r="K4" s="75"/>
      <c r="L4" s="75"/>
      <c r="M4" s="75"/>
      <c r="N4" s="75"/>
      <c r="O4" s="75"/>
      <c r="P4" s="75"/>
      <c r="Q4" s="86"/>
    </row>
    <row r="5" ht="42" customHeight="1" spans="1:17">
      <c r="A5" s="76" t="s">
        <v>66</v>
      </c>
      <c r="B5" s="77"/>
      <c r="C5" s="78"/>
      <c r="D5" s="58" t="s">
        <v>67</v>
      </c>
      <c r="E5" s="79"/>
      <c r="F5" s="73" t="s">
        <v>57</v>
      </c>
      <c r="G5" s="73" t="s">
        <v>124</v>
      </c>
      <c r="H5" s="73" t="s">
        <v>125</v>
      </c>
      <c r="I5" s="73" t="s">
        <v>126</v>
      </c>
      <c r="J5" s="73" t="s">
        <v>57</v>
      </c>
      <c r="K5" s="73" t="s">
        <v>127</v>
      </c>
      <c r="L5" s="73" t="s">
        <v>126</v>
      </c>
      <c r="M5" s="73" t="s">
        <v>128</v>
      </c>
      <c r="N5" s="73" t="s">
        <v>129</v>
      </c>
      <c r="O5" s="73" t="s">
        <v>130</v>
      </c>
      <c r="P5" s="73" t="s">
        <v>131</v>
      </c>
      <c r="Q5" s="73" t="s">
        <v>132</v>
      </c>
    </row>
    <row r="6" ht="30" customHeight="1" spans="1:17">
      <c r="A6" s="80" t="s">
        <v>133</v>
      </c>
      <c r="B6" s="80" t="s">
        <v>134</v>
      </c>
      <c r="C6" s="80" t="s">
        <v>135</v>
      </c>
      <c r="D6" s="81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="1" customFormat="1" ht="23.25" customHeight="1" spans="1:17">
      <c r="A7" s="83"/>
      <c r="B7" s="83"/>
      <c r="C7" s="83"/>
      <c r="D7" s="83" t="s">
        <v>57</v>
      </c>
      <c r="E7" s="84">
        <f t="shared" ref="E7:Q7" si="0">E8+E20+E26+E33</f>
        <v>1532.5981</v>
      </c>
      <c r="F7" s="84">
        <f t="shared" si="0"/>
        <v>1532.5981</v>
      </c>
      <c r="G7" s="84">
        <f t="shared" si="0"/>
        <v>1327.7865</v>
      </c>
      <c r="H7" s="84">
        <f t="shared" si="0"/>
        <v>203.9836</v>
      </c>
      <c r="I7" s="84">
        <f t="shared" si="0"/>
        <v>0.828</v>
      </c>
      <c r="J7" s="84">
        <f t="shared" si="0"/>
        <v>0</v>
      </c>
      <c r="K7" s="84">
        <f t="shared" si="0"/>
        <v>0</v>
      </c>
      <c r="L7" s="84">
        <f t="shared" si="0"/>
        <v>0</v>
      </c>
      <c r="M7" s="84">
        <f t="shared" si="0"/>
        <v>0</v>
      </c>
      <c r="N7" s="84">
        <f t="shared" si="0"/>
        <v>0</v>
      </c>
      <c r="O7" s="84">
        <f t="shared" si="0"/>
        <v>0</v>
      </c>
      <c r="P7" s="84">
        <f t="shared" si="0"/>
        <v>0</v>
      </c>
      <c r="Q7" s="84">
        <f t="shared" si="0"/>
        <v>0</v>
      </c>
    </row>
    <row r="8" ht="23.25" customHeight="1" spans="1:17">
      <c r="A8" s="83" t="s">
        <v>136</v>
      </c>
      <c r="B8" s="83"/>
      <c r="C8" s="83"/>
      <c r="D8" s="83" t="s">
        <v>137</v>
      </c>
      <c r="E8" s="84">
        <f t="shared" ref="E8:Q8" si="1">E9+E16</f>
        <v>173.3145</v>
      </c>
      <c r="F8" s="84">
        <f t="shared" si="1"/>
        <v>173.3145</v>
      </c>
      <c r="G8" s="84">
        <f t="shared" si="1"/>
        <v>173.3145</v>
      </c>
      <c r="H8" s="84">
        <f t="shared" si="1"/>
        <v>0</v>
      </c>
      <c r="I8" s="84">
        <f t="shared" si="1"/>
        <v>0</v>
      </c>
      <c r="J8" s="84">
        <f t="shared" si="1"/>
        <v>0</v>
      </c>
      <c r="K8" s="84">
        <f t="shared" si="1"/>
        <v>0</v>
      </c>
      <c r="L8" s="84">
        <f t="shared" si="1"/>
        <v>0</v>
      </c>
      <c r="M8" s="84">
        <f t="shared" si="1"/>
        <v>0</v>
      </c>
      <c r="N8" s="84">
        <f t="shared" si="1"/>
        <v>0</v>
      </c>
      <c r="O8" s="84">
        <f t="shared" si="1"/>
        <v>0</v>
      </c>
      <c r="P8" s="84">
        <f t="shared" si="1"/>
        <v>0</v>
      </c>
      <c r="Q8" s="84">
        <f t="shared" si="1"/>
        <v>0</v>
      </c>
    </row>
    <row r="9" ht="23.25" customHeight="1" spans="1:17">
      <c r="A9" s="83" t="s">
        <v>138</v>
      </c>
      <c r="B9" s="83" t="s">
        <v>139</v>
      </c>
      <c r="C9" s="83"/>
      <c r="D9" s="83" t="s">
        <v>140</v>
      </c>
      <c r="E9" s="84">
        <f t="shared" ref="E9:Q9" si="2">E10+E13</f>
        <v>164.7771</v>
      </c>
      <c r="F9" s="84">
        <f t="shared" si="2"/>
        <v>164.7771</v>
      </c>
      <c r="G9" s="84">
        <f t="shared" si="2"/>
        <v>164.7771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</row>
    <row r="10" ht="23.25" customHeight="1" spans="1:17">
      <c r="A10" s="83" t="s">
        <v>141</v>
      </c>
      <c r="B10" s="83" t="s">
        <v>142</v>
      </c>
      <c r="C10" s="83" t="s">
        <v>139</v>
      </c>
      <c r="D10" s="83" t="s">
        <v>143</v>
      </c>
      <c r="E10" s="84">
        <f t="shared" ref="E10:Q10" si="3">SUM(E11:E12)</f>
        <v>109.8514</v>
      </c>
      <c r="F10" s="84">
        <f t="shared" si="3"/>
        <v>109.8514</v>
      </c>
      <c r="G10" s="84">
        <f t="shared" si="3"/>
        <v>109.8514</v>
      </c>
      <c r="H10" s="84">
        <f t="shared" si="3"/>
        <v>0</v>
      </c>
      <c r="I10" s="84">
        <f t="shared" si="3"/>
        <v>0</v>
      </c>
      <c r="J10" s="84">
        <f t="shared" si="3"/>
        <v>0</v>
      </c>
      <c r="K10" s="84">
        <f t="shared" si="3"/>
        <v>0</v>
      </c>
      <c r="L10" s="84">
        <f t="shared" si="3"/>
        <v>0</v>
      </c>
      <c r="M10" s="84">
        <f t="shared" si="3"/>
        <v>0</v>
      </c>
      <c r="N10" s="84">
        <f t="shared" si="3"/>
        <v>0</v>
      </c>
      <c r="O10" s="84">
        <f t="shared" si="3"/>
        <v>0</v>
      </c>
      <c r="P10" s="84">
        <f t="shared" si="3"/>
        <v>0</v>
      </c>
      <c r="Q10" s="84">
        <f t="shared" si="3"/>
        <v>0</v>
      </c>
    </row>
    <row r="11" ht="23.25" customHeight="1" spans="1:17">
      <c r="A11" s="83" t="s">
        <v>144</v>
      </c>
      <c r="B11" s="83" t="s">
        <v>145</v>
      </c>
      <c r="C11" s="83" t="s">
        <v>142</v>
      </c>
      <c r="D11" s="83" t="s">
        <v>146</v>
      </c>
      <c r="E11" s="84">
        <v>7.7876</v>
      </c>
      <c r="F11" s="84">
        <v>7.7876</v>
      </c>
      <c r="G11" s="84">
        <v>7.7876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</row>
    <row r="12" ht="23.25" customHeight="1" spans="1:17">
      <c r="A12" s="83" t="s">
        <v>144</v>
      </c>
      <c r="B12" s="83" t="s">
        <v>145</v>
      </c>
      <c r="C12" s="83" t="s">
        <v>142</v>
      </c>
      <c r="D12" s="83" t="s">
        <v>146</v>
      </c>
      <c r="E12" s="84">
        <v>102.0638</v>
      </c>
      <c r="F12" s="84">
        <v>102.0638</v>
      </c>
      <c r="G12" s="84">
        <v>102.0638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</row>
    <row r="13" ht="23.25" customHeight="1" spans="1:17">
      <c r="A13" s="83" t="s">
        <v>141</v>
      </c>
      <c r="B13" s="83" t="s">
        <v>142</v>
      </c>
      <c r="C13" s="83" t="s">
        <v>147</v>
      </c>
      <c r="D13" s="83" t="s">
        <v>148</v>
      </c>
      <c r="E13" s="84">
        <f t="shared" ref="E13:Q13" si="4">SUM(E14:E15)</f>
        <v>54.9257</v>
      </c>
      <c r="F13" s="84">
        <f t="shared" si="4"/>
        <v>54.9257</v>
      </c>
      <c r="G13" s="84">
        <f t="shared" si="4"/>
        <v>54.9257</v>
      </c>
      <c r="H13" s="84">
        <f t="shared" si="4"/>
        <v>0</v>
      </c>
      <c r="I13" s="84">
        <f t="shared" si="4"/>
        <v>0</v>
      </c>
      <c r="J13" s="84">
        <f t="shared" si="4"/>
        <v>0</v>
      </c>
      <c r="K13" s="84">
        <f t="shared" si="4"/>
        <v>0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</row>
    <row r="14" ht="23.25" customHeight="1" spans="1:17">
      <c r="A14" s="83" t="s">
        <v>144</v>
      </c>
      <c r="B14" s="83" t="s">
        <v>145</v>
      </c>
      <c r="C14" s="83" t="s">
        <v>149</v>
      </c>
      <c r="D14" s="83" t="s">
        <v>150</v>
      </c>
      <c r="E14" s="84">
        <v>3.8938</v>
      </c>
      <c r="F14" s="84">
        <v>3.8938</v>
      </c>
      <c r="G14" s="84">
        <v>3.8938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</row>
    <row r="15" ht="23.25" customHeight="1" spans="1:17">
      <c r="A15" s="83" t="s">
        <v>144</v>
      </c>
      <c r="B15" s="83" t="s">
        <v>145</v>
      </c>
      <c r="C15" s="83" t="s">
        <v>149</v>
      </c>
      <c r="D15" s="83" t="s">
        <v>150</v>
      </c>
      <c r="E15" s="84">
        <v>51.0319</v>
      </c>
      <c r="F15" s="84">
        <v>51.0319</v>
      </c>
      <c r="G15" s="84">
        <v>51.0319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</row>
    <row r="16" ht="23.25" customHeight="1" spans="1:17">
      <c r="A16" s="83" t="s">
        <v>138</v>
      </c>
      <c r="B16" s="83" t="s">
        <v>151</v>
      </c>
      <c r="C16" s="83"/>
      <c r="D16" s="83" t="s">
        <v>152</v>
      </c>
      <c r="E16" s="84">
        <f t="shared" ref="E16:Q16" si="5">E17</f>
        <v>8.5374</v>
      </c>
      <c r="F16" s="84">
        <f t="shared" si="5"/>
        <v>8.5374</v>
      </c>
      <c r="G16" s="84">
        <f t="shared" si="5"/>
        <v>8.5374</v>
      </c>
      <c r="H16" s="84">
        <f t="shared" si="5"/>
        <v>0</v>
      </c>
      <c r="I16" s="84">
        <f t="shared" si="5"/>
        <v>0</v>
      </c>
      <c r="J16" s="84">
        <f t="shared" si="5"/>
        <v>0</v>
      </c>
      <c r="K16" s="84">
        <f t="shared" si="5"/>
        <v>0</v>
      </c>
      <c r="L16" s="84">
        <f t="shared" si="5"/>
        <v>0</v>
      </c>
      <c r="M16" s="84">
        <f t="shared" si="5"/>
        <v>0</v>
      </c>
      <c r="N16" s="84">
        <f t="shared" si="5"/>
        <v>0</v>
      </c>
      <c r="O16" s="84">
        <f t="shared" si="5"/>
        <v>0</v>
      </c>
      <c r="P16" s="84">
        <f t="shared" si="5"/>
        <v>0</v>
      </c>
      <c r="Q16" s="84">
        <f t="shared" si="5"/>
        <v>0</v>
      </c>
    </row>
    <row r="17" ht="23.25" customHeight="1" spans="1:17">
      <c r="A17" s="83" t="s">
        <v>141</v>
      </c>
      <c r="B17" s="83" t="s">
        <v>153</v>
      </c>
      <c r="C17" s="83" t="s">
        <v>151</v>
      </c>
      <c r="D17" s="83" t="s">
        <v>154</v>
      </c>
      <c r="E17" s="84">
        <f t="shared" ref="E17:Q17" si="6">SUM(E18:E19)</f>
        <v>8.5374</v>
      </c>
      <c r="F17" s="84">
        <f t="shared" si="6"/>
        <v>8.5374</v>
      </c>
      <c r="G17" s="84">
        <f t="shared" si="6"/>
        <v>8.5374</v>
      </c>
      <c r="H17" s="84">
        <f t="shared" si="6"/>
        <v>0</v>
      </c>
      <c r="I17" s="84">
        <f t="shared" si="6"/>
        <v>0</v>
      </c>
      <c r="J17" s="84">
        <f t="shared" si="6"/>
        <v>0</v>
      </c>
      <c r="K17" s="84">
        <f t="shared" si="6"/>
        <v>0</v>
      </c>
      <c r="L17" s="84">
        <f t="shared" si="6"/>
        <v>0</v>
      </c>
      <c r="M17" s="84">
        <f t="shared" si="6"/>
        <v>0</v>
      </c>
      <c r="N17" s="84">
        <f t="shared" si="6"/>
        <v>0</v>
      </c>
      <c r="O17" s="84">
        <f t="shared" si="6"/>
        <v>0</v>
      </c>
      <c r="P17" s="84">
        <f t="shared" si="6"/>
        <v>0</v>
      </c>
      <c r="Q17" s="84">
        <f t="shared" si="6"/>
        <v>0</v>
      </c>
    </row>
    <row r="18" ht="23.25" customHeight="1" spans="1:17">
      <c r="A18" s="83" t="s">
        <v>144</v>
      </c>
      <c r="B18" s="83" t="s">
        <v>155</v>
      </c>
      <c r="C18" s="83" t="s">
        <v>153</v>
      </c>
      <c r="D18" s="83" t="s">
        <v>156</v>
      </c>
      <c r="E18" s="84">
        <v>0.6134</v>
      </c>
      <c r="F18" s="84">
        <v>0.6134</v>
      </c>
      <c r="G18" s="84">
        <v>0.6134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</row>
    <row r="19" ht="23.25" customHeight="1" spans="1:17">
      <c r="A19" s="83" t="s">
        <v>144</v>
      </c>
      <c r="B19" s="83" t="s">
        <v>155</v>
      </c>
      <c r="C19" s="83" t="s">
        <v>153</v>
      </c>
      <c r="D19" s="83" t="s">
        <v>156</v>
      </c>
      <c r="E19" s="84">
        <v>7.924</v>
      </c>
      <c r="F19" s="84">
        <v>7.924</v>
      </c>
      <c r="G19" s="84">
        <v>7.924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</row>
    <row r="20" ht="23.25" customHeight="1" spans="1:17">
      <c r="A20" s="83" t="s">
        <v>157</v>
      </c>
      <c r="B20" s="83"/>
      <c r="C20" s="83"/>
      <c r="D20" s="83" t="s">
        <v>158</v>
      </c>
      <c r="E20" s="84">
        <f t="shared" ref="E20:Q20" si="7">E21</f>
        <v>55.7054</v>
      </c>
      <c r="F20" s="84">
        <f t="shared" si="7"/>
        <v>55.7054</v>
      </c>
      <c r="G20" s="84">
        <f t="shared" si="7"/>
        <v>55.7054</v>
      </c>
      <c r="H20" s="84">
        <f t="shared" si="7"/>
        <v>0</v>
      </c>
      <c r="I20" s="84">
        <f t="shared" si="7"/>
        <v>0</v>
      </c>
      <c r="J20" s="84">
        <f t="shared" si="7"/>
        <v>0</v>
      </c>
      <c r="K20" s="84">
        <f t="shared" si="7"/>
        <v>0</v>
      </c>
      <c r="L20" s="84">
        <f t="shared" si="7"/>
        <v>0</v>
      </c>
      <c r="M20" s="84">
        <f t="shared" si="7"/>
        <v>0</v>
      </c>
      <c r="N20" s="84">
        <f t="shared" si="7"/>
        <v>0</v>
      </c>
      <c r="O20" s="84">
        <f t="shared" si="7"/>
        <v>0</v>
      </c>
      <c r="P20" s="84">
        <f t="shared" si="7"/>
        <v>0</v>
      </c>
      <c r="Q20" s="84">
        <f t="shared" si="7"/>
        <v>0</v>
      </c>
    </row>
    <row r="21" ht="23.25" customHeight="1" spans="1:17">
      <c r="A21" s="83" t="s">
        <v>159</v>
      </c>
      <c r="B21" s="83" t="s">
        <v>160</v>
      </c>
      <c r="C21" s="83"/>
      <c r="D21" s="83" t="s">
        <v>161</v>
      </c>
      <c r="E21" s="84">
        <f t="shared" ref="E21:Q21" si="8">E22+E24</f>
        <v>55.7054</v>
      </c>
      <c r="F21" s="84">
        <f t="shared" si="8"/>
        <v>55.7054</v>
      </c>
      <c r="G21" s="84">
        <f t="shared" si="8"/>
        <v>55.7054</v>
      </c>
      <c r="H21" s="84">
        <f t="shared" si="8"/>
        <v>0</v>
      </c>
      <c r="I21" s="84">
        <f t="shared" si="8"/>
        <v>0</v>
      </c>
      <c r="J21" s="84">
        <f t="shared" si="8"/>
        <v>0</v>
      </c>
      <c r="K21" s="84">
        <f t="shared" si="8"/>
        <v>0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</row>
    <row r="22" ht="23.25" customHeight="1" spans="1:17">
      <c r="A22" s="83" t="s">
        <v>162</v>
      </c>
      <c r="B22" s="83" t="s">
        <v>163</v>
      </c>
      <c r="C22" s="83" t="s">
        <v>164</v>
      </c>
      <c r="D22" s="83" t="s">
        <v>165</v>
      </c>
      <c r="E22" s="84">
        <f t="shared" ref="E22:Q22" si="9">E23</f>
        <v>52.055</v>
      </c>
      <c r="F22" s="84">
        <f t="shared" si="9"/>
        <v>52.055</v>
      </c>
      <c r="G22" s="84">
        <f t="shared" si="9"/>
        <v>52.055</v>
      </c>
      <c r="H22" s="84">
        <f t="shared" si="9"/>
        <v>0</v>
      </c>
      <c r="I22" s="84">
        <f t="shared" si="9"/>
        <v>0</v>
      </c>
      <c r="J22" s="84">
        <f t="shared" si="9"/>
        <v>0</v>
      </c>
      <c r="K22" s="84">
        <f t="shared" si="9"/>
        <v>0</v>
      </c>
      <c r="L22" s="84">
        <f t="shared" si="9"/>
        <v>0</v>
      </c>
      <c r="M22" s="84">
        <f t="shared" si="9"/>
        <v>0</v>
      </c>
      <c r="N22" s="84">
        <f t="shared" si="9"/>
        <v>0</v>
      </c>
      <c r="O22" s="84">
        <f t="shared" si="9"/>
        <v>0</v>
      </c>
      <c r="P22" s="84">
        <f t="shared" si="9"/>
        <v>0</v>
      </c>
      <c r="Q22" s="84">
        <f t="shared" si="9"/>
        <v>0</v>
      </c>
    </row>
    <row r="23" ht="23.25" customHeight="1" spans="1:17">
      <c r="A23" s="83" t="s">
        <v>166</v>
      </c>
      <c r="B23" s="83" t="s">
        <v>167</v>
      </c>
      <c r="C23" s="83" t="s">
        <v>168</v>
      </c>
      <c r="D23" s="83" t="s">
        <v>169</v>
      </c>
      <c r="E23" s="84">
        <v>52.055</v>
      </c>
      <c r="F23" s="84">
        <v>52.055</v>
      </c>
      <c r="G23" s="84">
        <v>52.055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</row>
    <row r="24" ht="23.25" customHeight="1" spans="1:17">
      <c r="A24" s="83" t="s">
        <v>162</v>
      </c>
      <c r="B24" s="83" t="s">
        <v>163</v>
      </c>
      <c r="C24" s="83" t="s">
        <v>170</v>
      </c>
      <c r="D24" s="83" t="s">
        <v>171</v>
      </c>
      <c r="E24" s="84">
        <f t="shared" ref="E24:Q24" si="10">E25</f>
        <v>3.6504</v>
      </c>
      <c r="F24" s="84">
        <f t="shared" si="10"/>
        <v>3.6504</v>
      </c>
      <c r="G24" s="84">
        <f t="shared" si="10"/>
        <v>3.6504</v>
      </c>
      <c r="H24" s="84">
        <f t="shared" si="10"/>
        <v>0</v>
      </c>
      <c r="I24" s="84">
        <f t="shared" si="10"/>
        <v>0</v>
      </c>
      <c r="J24" s="84">
        <f t="shared" si="10"/>
        <v>0</v>
      </c>
      <c r="K24" s="84">
        <f t="shared" si="10"/>
        <v>0</v>
      </c>
      <c r="L24" s="84">
        <f t="shared" si="10"/>
        <v>0</v>
      </c>
      <c r="M24" s="84">
        <f t="shared" si="10"/>
        <v>0</v>
      </c>
      <c r="N24" s="84">
        <f t="shared" si="10"/>
        <v>0</v>
      </c>
      <c r="O24" s="84">
        <f t="shared" si="10"/>
        <v>0</v>
      </c>
      <c r="P24" s="84">
        <f t="shared" si="10"/>
        <v>0</v>
      </c>
      <c r="Q24" s="84">
        <f t="shared" si="10"/>
        <v>0</v>
      </c>
    </row>
    <row r="25" ht="23.25" customHeight="1" spans="1:17">
      <c r="A25" s="83" t="s">
        <v>166</v>
      </c>
      <c r="B25" s="83" t="s">
        <v>167</v>
      </c>
      <c r="C25" s="83" t="s">
        <v>172</v>
      </c>
      <c r="D25" s="83" t="s">
        <v>173</v>
      </c>
      <c r="E25" s="84">
        <v>3.6504</v>
      </c>
      <c r="F25" s="84">
        <v>3.6504</v>
      </c>
      <c r="G25" s="84">
        <v>3.6504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</row>
    <row r="26" ht="23.25" customHeight="1" spans="1:17">
      <c r="A26" s="83" t="s">
        <v>174</v>
      </c>
      <c r="B26" s="83"/>
      <c r="C26" s="83"/>
      <c r="D26" s="83" t="s">
        <v>175</v>
      </c>
      <c r="E26" s="84">
        <f t="shared" ref="E26:Q26" si="11">E27+E30</f>
        <v>1220.3833</v>
      </c>
      <c r="F26" s="84">
        <f t="shared" si="11"/>
        <v>1220.3833</v>
      </c>
      <c r="G26" s="84">
        <f t="shared" si="11"/>
        <v>1015.5717</v>
      </c>
      <c r="H26" s="84">
        <f t="shared" si="11"/>
        <v>203.9836</v>
      </c>
      <c r="I26" s="84">
        <f t="shared" si="11"/>
        <v>0.828</v>
      </c>
      <c r="J26" s="84">
        <f t="shared" si="11"/>
        <v>0</v>
      </c>
      <c r="K26" s="84">
        <f t="shared" si="11"/>
        <v>0</v>
      </c>
      <c r="L26" s="84">
        <f t="shared" si="11"/>
        <v>0</v>
      </c>
      <c r="M26" s="84">
        <f t="shared" si="11"/>
        <v>0</v>
      </c>
      <c r="N26" s="84">
        <f t="shared" si="11"/>
        <v>0</v>
      </c>
      <c r="O26" s="84">
        <f t="shared" si="11"/>
        <v>0</v>
      </c>
      <c r="P26" s="84">
        <f t="shared" si="11"/>
        <v>0</v>
      </c>
      <c r="Q26" s="84">
        <f t="shared" si="11"/>
        <v>0</v>
      </c>
    </row>
    <row r="27" ht="23.25" customHeight="1" spans="1:17">
      <c r="A27" s="83" t="s">
        <v>176</v>
      </c>
      <c r="B27" s="83" t="s">
        <v>164</v>
      </c>
      <c r="C27" s="83"/>
      <c r="D27" s="83" t="s">
        <v>177</v>
      </c>
      <c r="E27" s="84">
        <f t="shared" ref="E27:Q28" si="12">E28</f>
        <v>1103.1463</v>
      </c>
      <c r="F27" s="84">
        <f t="shared" si="12"/>
        <v>1103.1463</v>
      </c>
      <c r="G27" s="84">
        <f t="shared" si="12"/>
        <v>906.3237</v>
      </c>
      <c r="H27" s="84">
        <f t="shared" si="12"/>
        <v>195.9946</v>
      </c>
      <c r="I27" s="84">
        <f t="shared" si="12"/>
        <v>0.828</v>
      </c>
      <c r="J27" s="84">
        <f t="shared" si="12"/>
        <v>0</v>
      </c>
      <c r="K27" s="84">
        <f t="shared" si="12"/>
        <v>0</v>
      </c>
      <c r="L27" s="84">
        <f t="shared" si="12"/>
        <v>0</v>
      </c>
      <c r="M27" s="84">
        <f t="shared" si="12"/>
        <v>0</v>
      </c>
      <c r="N27" s="84">
        <f t="shared" si="12"/>
        <v>0</v>
      </c>
      <c r="O27" s="84">
        <f t="shared" si="12"/>
        <v>0</v>
      </c>
      <c r="P27" s="84">
        <f t="shared" si="12"/>
        <v>0</v>
      </c>
      <c r="Q27" s="84">
        <f t="shared" si="12"/>
        <v>0</v>
      </c>
    </row>
    <row r="28" ht="23.25" customHeight="1" spans="1:17">
      <c r="A28" s="83" t="s">
        <v>178</v>
      </c>
      <c r="B28" s="83" t="s">
        <v>168</v>
      </c>
      <c r="C28" s="83" t="s">
        <v>179</v>
      </c>
      <c r="D28" s="83" t="s">
        <v>180</v>
      </c>
      <c r="E28" s="84">
        <f t="shared" si="12"/>
        <v>1103.1463</v>
      </c>
      <c r="F28" s="84">
        <f t="shared" si="12"/>
        <v>1103.1463</v>
      </c>
      <c r="G28" s="84">
        <f t="shared" si="12"/>
        <v>906.3237</v>
      </c>
      <c r="H28" s="84">
        <f t="shared" si="12"/>
        <v>195.9946</v>
      </c>
      <c r="I28" s="84">
        <f t="shared" si="12"/>
        <v>0.828</v>
      </c>
      <c r="J28" s="84">
        <f t="shared" si="12"/>
        <v>0</v>
      </c>
      <c r="K28" s="84">
        <f t="shared" si="12"/>
        <v>0</v>
      </c>
      <c r="L28" s="84">
        <f t="shared" si="12"/>
        <v>0</v>
      </c>
      <c r="M28" s="84">
        <f t="shared" si="12"/>
        <v>0</v>
      </c>
      <c r="N28" s="84">
        <f t="shared" si="12"/>
        <v>0</v>
      </c>
      <c r="O28" s="84">
        <f t="shared" si="12"/>
        <v>0</v>
      </c>
      <c r="P28" s="84">
        <f t="shared" si="12"/>
        <v>0</v>
      </c>
      <c r="Q28" s="84">
        <f t="shared" si="12"/>
        <v>0</v>
      </c>
    </row>
    <row r="29" ht="23.25" customHeight="1" spans="1:17">
      <c r="A29" s="83" t="s">
        <v>181</v>
      </c>
      <c r="B29" s="83" t="s">
        <v>182</v>
      </c>
      <c r="C29" s="83" t="s">
        <v>183</v>
      </c>
      <c r="D29" s="83" t="s">
        <v>184</v>
      </c>
      <c r="E29" s="84">
        <v>1103.1463</v>
      </c>
      <c r="F29" s="84">
        <v>1103.1463</v>
      </c>
      <c r="G29" s="84">
        <v>906.3237</v>
      </c>
      <c r="H29" s="84">
        <v>195.9946</v>
      </c>
      <c r="I29" s="84">
        <v>0.828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</row>
    <row r="30" ht="23.25" customHeight="1" spans="1:17">
      <c r="A30" s="83" t="s">
        <v>176</v>
      </c>
      <c r="B30" s="83" t="s">
        <v>185</v>
      </c>
      <c r="C30" s="83"/>
      <c r="D30" s="83" t="s">
        <v>186</v>
      </c>
      <c r="E30" s="84">
        <f t="shared" ref="E30:Q31" si="13">E31</f>
        <v>117.237</v>
      </c>
      <c r="F30" s="84">
        <f t="shared" si="13"/>
        <v>117.237</v>
      </c>
      <c r="G30" s="84">
        <f t="shared" si="13"/>
        <v>109.248</v>
      </c>
      <c r="H30" s="84">
        <f t="shared" si="13"/>
        <v>7.989</v>
      </c>
      <c r="I30" s="84">
        <f t="shared" si="13"/>
        <v>0</v>
      </c>
      <c r="J30" s="84">
        <f t="shared" si="13"/>
        <v>0</v>
      </c>
      <c r="K30" s="84">
        <f t="shared" si="13"/>
        <v>0</v>
      </c>
      <c r="L30" s="84">
        <f t="shared" si="13"/>
        <v>0</v>
      </c>
      <c r="M30" s="84">
        <f t="shared" si="13"/>
        <v>0</v>
      </c>
      <c r="N30" s="84">
        <f t="shared" si="13"/>
        <v>0</v>
      </c>
      <c r="O30" s="84">
        <f t="shared" si="13"/>
        <v>0</v>
      </c>
      <c r="P30" s="84">
        <f t="shared" si="13"/>
        <v>0</v>
      </c>
      <c r="Q30" s="84">
        <f t="shared" si="13"/>
        <v>0</v>
      </c>
    </row>
    <row r="31" ht="23.25" customHeight="1" spans="1:17">
      <c r="A31" s="83" t="s">
        <v>178</v>
      </c>
      <c r="B31" s="83" t="s">
        <v>187</v>
      </c>
      <c r="C31" s="83" t="s">
        <v>151</v>
      </c>
      <c r="D31" s="83" t="s">
        <v>188</v>
      </c>
      <c r="E31" s="84">
        <f t="shared" si="13"/>
        <v>117.237</v>
      </c>
      <c r="F31" s="84">
        <f t="shared" si="13"/>
        <v>117.237</v>
      </c>
      <c r="G31" s="84">
        <f t="shared" si="13"/>
        <v>109.248</v>
      </c>
      <c r="H31" s="84">
        <f t="shared" si="13"/>
        <v>7.989</v>
      </c>
      <c r="I31" s="84">
        <f t="shared" si="13"/>
        <v>0</v>
      </c>
      <c r="J31" s="84">
        <f t="shared" si="13"/>
        <v>0</v>
      </c>
      <c r="K31" s="84">
        <f t="shared" si="13"/>
        <v>0</v>
      </c>
      <c r="L31" s="84">
        <f t="shared" si="13"/>
        <v>0</v>
      </c>
      <c r="M31" s="84">
        <f t="shared" si="13"/>
        <v>0</v>
      </c>
      <c r="N31" s="84">
        <f t="shared" si="13"/>
        <v>0</v>
      </c>
      <c r="O31" s="84">
        <f t="shared" si="13"/>
        <v>0</v>
      </c>
      <c r="P31" s="84">
        <f t="shared" si="13"/>
        <v>0</v>
      </c>
      <c r="Q31" s="84">
        <f t="shared" si="13"/>
        <v>0</v>
      </c>
    </row>
    <row r="32" ht="23.25" customHeight="1" spans="1:17">
      <c r="A32" s="83" t="s">
        <v>181</v>
      </c>
      <c r="B32" s="83" t="s">
        <v>189</v>
      </c>
      <c r="C32" s="83" t="s">
        <v>153</v>
      </c>
      <c r="D32" s="83" t="s">
        <v>190</v>
      </c>
      <c r="E32" s="84">
        <v>117.237</v>
      </c>
      <c r="F32" s="84">
        <v>117.237</v>
      </c>
      <c r="G32" s="84">
        <v>109.248</v>
      </c>
      <c r="H32" s="84">
        <v>7.989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</row>
    <row r="33" ht="23.25" customHeight="1" spans="1:17">
      <c r="A33" s="83" t="s">
        <v>191</v>
      </c>
      <c r="B33" s="83"/>
      <c r="C33" s="83"/>
      <c r="D33" s="83" t="s">
        <v>192</v>
      </c>
      <c r="E33" s="84">
        <f t="shared" ref="E33:Q34" si="14">E34</f>
        <v>83.1949</v>
      </c>
      <c r="F33" s="84">
        <f t="shared" si="14"/>
        <v>83.1949</v>
      </c>
      <c r="G33" s="84">
        <f t="shared" si="14"/>
        <v>83.1949</v>
      </c>
      <c r="H33" s="84">
        <f t="shared" si="14"/>
        <v>0</v>
      </c>
      <c r="I33" s="84">
        <f t="shared" si="14"/>
        <v>0</v>
      </c>
      <c r="J33" s="84">
        <f t="shared" si="14"/>
        <v>0</v>
      </c>
      <c r="K33" s="84">
        <f t="shared" si="14"/>
        <v>0</v>
      </c>
      <c r="L33" s="84">
        <f t="shared" si="14"/>
        <v>0</v>
      </c>
      <c r="M33" s="84">
        <f t="shared" si="14"/>
        <v>0</v>
      </c>
      <c r="N33" s="84">
        <f t="shared" si="14"/>
        <v>0</v>
      </c>
      <c r="O33" s="84">
        <f t="shared" si="14"/>
        <v>0</v>
      </c>
      <c r="P33" s="84">
        <f t="shared" si="14"/>
        <v>0</v>
      </c>
      <c r="Q33" s="84">
        <f t="shared" si="14"/>
        <v>0</v>
      </c>
    </row>
    <row r="34" ht="23.25" customHeight="1" spans="1:17">
      <c r="A34" s="83" t="s">
        <v>193</v>
      </c>
      <c r="B34" s="83" t="s">
        <v>170</v>
      </c>
      <c r="C34" s="83"/>
      <c r="D34" s="83" t="s">
        <v>194</v>
      </c>
      <c r="E34" s="84">
        <f t="shared" si="14"/>
        <v>83.1949</v>
      </c>
      <c r="F34" s="84">
        <f t="shared" si="14"/>
        <v>83.1949</v>
      </c>
      <c r="G34" s="84">
        <f t="shared" si="14"/>
        <v>83.1949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>
        <f t="shared" si="14"/>
        <v>0</v>
      </c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</row>
    <row r="35" ht="23.25" customHeight="1" spans="1:17">
      <c r="A35" s="83" t="s">
        <v>195</v>
      </c>
      <c r="B35" s="83" t="s">
        <v>172</v>
      </c>
      <c r="C35" s="83" t="s">
        <v>164</v>
      </c>
      <c r="D35" s="83" t="s">
        <v>196</v>
      </c>
      <c r="E35" s="84">
        <f t="shared" ref="E35:Q35" si="15">SUM(E36:E37)</f>
        <v>83.1949</v>
      </c>
      <c r="F35" s="84">
        <f t="shared" si="15"/>
        <v>83.1949</v>
      </c>
      <c r="G35" s="84">
        <f t="shared" si="15"/>
        <v>83.1949</v>
      </c>
      <c r="H35" s="84">
        <f t="shared" si="15"/>
        <v>0</v>
      </c>
      <c r="I35" s="84">
        <f t="shared" si="15"/>
        <v>0</v>
      </c>
      <c r="J35" s="84">
        <f t="shared" si="15"/>
        <v>0</v>
      </c>
      <c r="K35" s="84">
        <f t="shared" si="15"/>
        <v>0</v>
      </c>
      <c r="L35" s="84">
        <f t="shared" si="15"/>
        <v>0</v>
      </c>
      <c r="M35" s="84">
        <f t="shared" si="15"/>
        <v>0</v>
      </c>
      <c r="N35" s="84">
        <f t="shared" si="15"/>
        <v>0</v>
      </c>
      <c r="O35" s="84">
        <f t="shared" si="15"/>
        <v>0</v>
      </c>
      <c r="P35" s="84">
        <f t="shared" si="15"/>
        <v>0</v>
      </c>
      <c r="Q35" s="84">
        <f t="shared" si="15"/>
        <v>0</v>
      </c>
    </row>
    <row r="36" ht="23.25" customHeight="1" spans="1:17">
      <c r="A36" s="83" t="s">
        <v>197</v>
      </c>
      <c r="B36" s="83" t="s">
        <v>198</v>
      </c>
      <c r="C36" s="83" t="s">
        <v>168</v>
      </c>
      <c r="D36" s="83" t="s">
        <v>199</v>
      </c>
      <c r="E36" s="84">
        <v>5.9098</v>
      </c>
      <c r="F36" s="84">
        <v>5.9098</v>
      </c>
      <c r="G36" s="84">
        <v>5.9098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</row>
    <row r="37" ht="23.25" customHeight="1" spans="1:17">
      <c r="A37" s="83" t="s">
        <v>197</v>
      </c>
      <c r="B37" s="83" t="s">
        <v>198</v>
      </c>
      <c r="C37" s="83" t="s">
        <v>168</v>
      </c>
      <c r="D37" s="83" t="s">
        <v>199</v>
      </c>
      <c r="E37" s="84">
        <v>77.2851</v>
      </c>
      <c r="F37" s="84">
        <v>77.2851</v>
      </c>
      <c r="G37" s="84">
        <v>77.2851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</row>
  </sheetData>
  <sheetProtection formatCells="0" formatColumns="0" formatRows="0"/>
  <mergeCells count="19">
    <mergeCell ref="A2:Q2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748031496062992" right="0.748031496062992" top="0.984251968503937" bottom="0.984251968503937" header="0.511811023622047" footer="0.511811023622047"/>
  <pageSetup paperSize="9" scale="92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showGridLines="0" showZeros="0" workbookViewId="0">
      <selection activeCell="A3" sqref="A3"/>
    </sheetView>
  </sheetViews>
  <sheetFormatPr defaultColWidth="9.16666666666667" defaultRowHeight="11.25" outlineLevelCol="3"/>
  <cols>
    <col min="1" max="1" width="15.1666666666667" style="56" customWidth="1"/>
    <col min="2" max="2" width="34.1666666666667" customWidth="1"/>
    <col min="3" max="3" width="23.6666666666667" customWidth="1"/>
    <col min="4" max="4" width="20.5" customWidth="1"/>
  </cols>
  <sheetData>
    <row r="1" customHeight="1" spans="4:4">
      <c r="D1" s="2" t="s">
        <v>200</v>
      </c>
    </row>
    <row r="2" ht="30.95" customHeight="1" spans="1:4">
      <c r="A2" s="3" t="s">
        <v>201</v>
      </c>
      <c r="B2" s="3"/>
      <c r="C2" s="3"/>
      <c r="D2" s="3"/>
    </row>
    <row r="3" ht="17.25" customHeight="1" spans="1:4">
      <c r="A3" s="1" t="s">
        <v>2</v>
      </c>
      <c r="D3" s="4" t="s">
        <v>3</v>
      </c>
    </row>
    <row r="4" ht="30.95" customHeight="1" spans="1:4">
      <c r="A4" s="8" t="s">
        <v>202</v>
      </c>
      <c r="B4" s="8"/>
      <c r="C4" s="57" t="s">
        <v>122</v>
      </c>
      <c r="D4" s="57"/>
    </row>
    <row r="5" ht="30.95" customHeight="1" spans="1:4">
      <c r="A5" s="8" t="s">
        <v>66</v>
      </c>
      <c r="B5" s="8" t="s">
        <v>67</v>
      </c>
      <c r="C5" s="58" t="s">
        <v>203</v>
      </c>
      <c r="D5" s="59" t="s">
        <v>204</v>
      </c>
    </row>
    <row r="6" s="1" customFormat="1" ht="18.75" customHeight="1" spans="1:4">
      <c r="A6" s="60"/>
      <c r="B6" s="61" t="s">
        <v>57</v>
      </c>
      <c r="C6" s="62">
        <v>1328.6145</v>
      </c>
      <c r="D6" s="63">
        <v>203.9836</v>
      </c>
    </row>
    <row r="7" s="1" customFormat="1" ht="18.75" customHeight="1" spans="1:4">
      <c r="A7" s="64">
        <v>301</v>
      </c>
      <c r="B7" s="65" t="s">
        <v>124</v>
      </c>
      <c r="C7" s="66">
        <v>1327.7865</v>
      </c>
      <c r="D7" s="67"/>
    </row>
    <row r="8" s="1" customFormat="1" ht="18.75" customHeight="1" spans="1:4">
      <c r="A8" s="64">
        <v>30101</v>
      </c>
      <c r="B8" s="65" t="s">
        <v>205</v>
      </c>
      <c r="C8" s="66">
        <v>366.8808</v>
      </c>
      <c r="D8" s="67"/>
    </row>
    <row r="9" s="1" customFormat="1" ht="18.75" customHeight="1" spans="1:4">
      <c r="A9" s="64">
        <v>30102</v>
      </c>
      <c r="B9" s="65" t="s">
        <v>206</v>
      </c>
      <c r="C9" s="66">
        <v>326.4096</v>
      </c>
      <c r="D9" s="67"/>
    </row>
    <row r="10" s="1" customFormat="1" ht="18.75" customHeight="1" spans="1:4">
      <c r="A10" s="64">
        <v>30103</v>
      </c>
      <c r="B10" s="65" t="s">
        <v>207</v>
      </c>
      <c r="C10" s="66">
        <v>1.2733</v>
      </c>
      <c r="D10" s="67"/>
    </row>
    <row r="11" s="1" customFormat="1" ht="18.75" customHeight="1" spans="1:4">
      <c r="A11" s="64">
        <v>30106</v>
      </c>
      <c r="B11" s="65" t="s">
        <v>208</v>
      </c>
      <c r="C11" s="66">
        <v>0</v>
      </c>
      <c r="D11" s="67"/>
    </row>
    <row r="12" s="1" customFormat="1" ht="18.75" customHeight="1" spans="1:4">
      <c r="A12" s="64">
        <v>30107</v>
      </c>
      <c r="B12" s="65" t="s">
        <v>209</v>
      </c>
      <c r="C12" s="66">
        <v>0</v>
      </c>
      <c r="D12" s="67"/>
    </row>
    <row r="13" s="1" customFormat="1" ht="18.75" customHeight="1" spans="1:4">
      <c r="A13" s="64">
        <v>30108</v>
      </c>
      <c r="B13" s="65" t="s">
        <v>210</v>
      </c>
      <c r="C13" s="66">
        <v>109.8514</v>
      </c>
      <c r="D13" s="67"/>
    </row>
    <row r="14" s="1" customFormat="1" ht="18.75" customHeight="1" spans="1:4">
      <c r="A14" s="64">
        <v>30109</v>
      </c>
      <c r="B14" s="65" t="s">
        <v>211</v>
      </c>
      <c r="C14" s="66">
        <v>54.9257</v>
      </c>
      <c r="D14" s="67"/>
    </row>
    <row r="15" s="1" customFormat="1" ht="18.75" customHeight="1" spans="1:4">
      <c r="A15" s="64">
        <v>30110</v>
      </c>
      <c r="B15" s="65" t="s">
        <v>212</v>
      </c>
      <c r="C15" s="66">
        <v>55.7054</v>
      </c>
      <c r="D15" s="67"/>
    </row>
    <row r="16" s="1" customFormat="1" ht="18.75" customHeight="1" spans="1:4">
      <c r="A16" s="64">
        <v>30111</v>
      </c>
      <c r="B16" s="65" t="s">
        <v>213</v>
      </c>
      <c r="C16" s="66">
        <v>0</v>
      </c>
      <c r="D16" s="67"/>
    </row>
    <row r="17" s="1" customFormat="1" ht="18.75" customHeight="1" spans="1:4">
      <c r="A17" s="64">
        <v>30112</v>
      </c>
      <c r="B17" s="65" t="s">
        <v>214</v>
      </c>
      <c r="C17" s="66">
        <v>8.5374</v>
      </c>
      <c r="D17" s="67"/>
    </row>
    <row r="18" s="1" customFormat="1" ht="18.75" customHeight="1" spans="1:4">
      <c r="A18" s="64">
        <v>30113</v>
      </c>
      <c r="B18" s="65" t="s">
        <v>83</v>
      </c>
      <c r="C18" s="66">
        <v>83.1949</v>
      </c>
      <c r="D18" s="67"/>
    </row>
    <row r="19" s="1" customFormat="1" ht="18.75" customHeight="1" spans="1:4">
      <c r="A19" s="64">
        <v>30114</v>
      </c>
      <c r="B19" s="65" t="s">
        <v>215</v>
      </c>
      <c r="C19" s="66">
        <v>0</v>
      </c>
      <c r="D19" s="67"/>
    </row>
    <row r="20" s="1" customFormat="1" ht="18.75" customHeight="1" spans="1:4">
      <c r="A20" s="64">
        <v>30199</v>
      </c>
      <c r="B20" s="65" t="s">
        <v>216</v>
      </c>
      <c r="C20" s="66">
        <v>321.008</v>
      </c>
      <c r="D20" s="67"/>
    </row>
    <row r="21" s="1" customFormat="1" ht="18.75" customHeight="1" spans="1:4">
      <c r="A21" s="64">
        <v>302</v>
      </c>
      <c r="B21" s="65" t="s">
        <v>127</v>
      </c>
      <c r="C21" s="68"/>
      <c r="D21" s="67">
        <v>203.9836</v>
      </c>
    </row>
    <row r="22" s="1" customFormat="1" ht="18.75" customHeight="1" spans="1:4">
      <c r="A22" s="64">
        <v>30201</v>
      </c>
      <c r="B22" s="65" t="s">
        <v>217</v>
      </c>
      <c r="C22" s="69"/>
      <c r="D22" s="67">
        <v>28.1192</v>
      </c>
    </row>
    <row r="23" s="1" customFormat="1" ht="18.75" customHeight="1" spans="1:4">
      <c r="A23" s="64">
        <v>30202</v>
      </c>
      <c r="B23" s="65" t="s">
        <v>218</v>
      </c>
      <c r="C23" s="70"/>
      <c r="D23" s="67">
        <v>9.335</v>
      </c>
    </row>
    <row r="24" s="1" customFormat="1" ht="18.75" customHeight="1" spans="1:4">
      <c r="A24" s="64">
        <v>30203</v>
      </c>
      <c r="B24" s="65" t="s">
        <v>219</v>
      </c>
      <c r="C24" s="71"/>
      <c r="D24" s="67">
        <v>0</v>
      </c>
    </row>
    <row r="25" s="1" customFormat="1" ht="18.75" customHeight="1" spans="1:4">
      <c r="A25" s="64">
        <v>30204</v>
      </c>
      <c r="B25" s="65" t="s">
        <v>220</v>
      </c>
      <c r="C25" s="68"/>
      <c r="D25" s="67">
        <v>0</v>
      </c>
    </row>
    <row r="26" s="1" customFormat="1" ht="18.75" customHeight="1" spans="1:4">
      <c r="A26" s="64">
        <v>30205</v>
      </c>
      <c r="B26" s="65" t="s">
        <v>221</v>
      </c>
      <c r="C26" s="69"/>
      <c r="D26" s="67">
        <v>1.4</v>
      </c>
    </row>
    <row r="27" s="1" customFormat="1" ht="18.75" customHeight="1" spans="1:4">
      <c r="A27" s="64">
        <v>30206</v>
      </c>
      <c r="B27" s="65" t="s">
        <v>222</v>
      </c>
      <c r="C27" s="70"/>
      <c r="D27" s="67">
        <v>5</v>
      </c>
    </row>
    <row r="28" s="1" customFormat="1" ht="18.75" customHeight="1" spans="1:4">
      <c r="A28" s="64">
        <v>30207</v>
      </c>
      <c r="B28" s="65" t="s">
        <v>223</v>
      </c>
      <c r="C28" s="70"/>
      <c r="D28" s="67">
        <v>2</v>
      </c>
    </row>
    <row r="29" s="1" customFormat="1" ht="18.75" customHeight="1" spans="1:4">
      <c r="A29" s="64">
        <v>30208</v>
      </c>
      <c r="B29" s="65" t="s">
        <v>224</v>
      </c>
      <c r="C29" s="71"/>
      <c r="D29" s="67">
        <v>0</v>
      </c>
    </row>
    <row r="30" s="1" customFormat="1" ht="18.75" customHeight="1" spans="1:4">
      <c r="A30" s="64">
        <v>30209</v>
      </c>
      <c r="B30" s="65" t="s">
        <v>225</v>
      </c>
      <c r="C30" s="68"/>
      <c r="D30" s="67">
        <v>0</v>
      </c>
    </row>
    <row r="31" s="1" customFormat="1" ht="18.75" customHeight="1" spans="1:4">
      <c r="A31" s="64">
        <v>30211</v>
      </c>
      <c r="B31" s="65" t="s">
        <v>226</v>
      </c>
      <c r="C31" s="68"/>
      <c r="D31" s="67">
        <v>17.767</v>
      </c>
    </row>
    <row r="32" s="1" customFormat="1" ht="18.75" customHeight="1" spans="1:4">
      <c r="A32" s="64">
        <v>30212</v>
      </c>
      <c r="B32" s="65" t="s">
        <v>227</v>
      </c>
      <c r="C32" s="69"/>
      <c r="D32" s="67">
        <v>0</v>
      </c>
    </row>
    <row r="33" s="1" customFormat="1" ht="18.75" customHeight="1" spans="1:4">
      <c r="A33" s="64">
        <v>30213</v>
      </c>
      <c r="B33" s="65" t="s">
        <v>228</v>
      </c>
      <c r="C33" s="70"/>
      <c r="D33" s="67">
        <v>1</v>
      </c>
    </row>
    <row r="34" s="1" customFormat="1" ht="18.75" customHeight="1" spans="1:4">
      <c r="A34" s="64">
        <v>30214</v>
      </c>
      <c r="B34" s="65" t="s">
        <v>229</v>
      </c>
      <c r="C34" s="71"/>
      <c r="D34" s="67">
        <v>0</v>
      </c>
    </row>
    <row r="35" s="1" customFormat="1" ht="18.75" customHeight="1" spans="1:4">
      <c r="A35" s="64">
        <v>30215</v>
      </c>
      <c r="B35" s="65" t="s">
        <v>230</v>
      </c>
      <c r="C35" s="69"/>
      <c r="D35" s="67">
        <v>1</v>
      </c>
    </row>
    <row r="36" s="1" customFormat="1" ht="18.75" customHeight="1" spans="1:4">
      <c r="A36" s="64">
        <v>30216</v>
      </c>
      <c r="B36" s="65" t="s">
        <v>231</v>
      </c>
      <c r="C36" s="70"/>
      <c r="D36" s="67">
        <v>1.5</v>
      </c>
    </row>
    <row r="37" s="1" customFormat="1" ht="18.75" customHeight="1" spans="1:4">
      <c r="A37" s="64">
        <v>30217</v>
      </c>
      <c r="B37" s="65" t="s">
        <v>232</v>
      </c>
      <c r="C37" s="70"/>
      <c r="D37" s="67">
        <v>2.4</v>
      </c>
    </row>
    <row r="38" s="1" customFormat="1" ht="18.75" customHeight="1" spans="1:4">
      <c r="A38" s="64">
        <v>30218</v>
      </c>
      <c r="B38" s="65" t="s">
        <v>233</v>
      </c>
      <c r="C38" s="71"/>
      <c r="D38" s="67">
        <v>0</v>
      </c>
    </row>
    <row r="39" s="1" customFormat="1" ht="18.75" customHeight="1" spans="1:4">
      <c r="A39" s="64">
        <v>30224</v>
      </c>
      <c r="B39" s="65" t="s">
        <v>234</v>
      </c>
      <c r="C39" s="68"/>
      <c r="D39" s="67">
        <v>10</v>
      </c>
    </row>
    <row r="40" s="1" customFormat="1" ht="18.75" customHeight="1" spans="1:4">
      <c r="A40" s="64">
        <v>30225</v>
      </c>
      <c r="B40" s="65" t="s">
        <v>235</v>
      </c>
      <c r="C40" s="69"/>
      <c r="D40" s="67">
        <v>0</v>
      </c>
    </row>
    <row r="41" s="1" customFormat="1" ht="18.75" customHeight="1" spans="1:4">
      <c r="A41" s="64">
        <v>30226</v>
      </c>
      <c r="B41" s="65" t="s">
        <v>236</v>
      </c>
      <c r="C41" s="71"/>
      <c r="D41" s="67">
        <v>16.2</v>
      </c>
    </row>
    <row r="42" s="1" customFormat="1" ht="18.75" customHeight="1" spans="1:4">
      <c r="A42" s="64">
        <v>30227</v>
      </c>
      <c r="B42" s="65" t="s">
        <v>237</v>
      </c>
      <c r="C42" s="68"/>
      <c r="D42" s="67">
        <v>0</v>
      </c>
    </row>
    <row r="43" s="1" customFormat="1" ht="18.75" customHeight="1" spans="1:4">
      <c r="A43" s="64">
        <v>30228</v>
      </c>
      <c r="B43" s="65" t="s">
        <v>238</v>
      </c>
      <c r="C43" s="68"/>
      <c r="D43" s="67">
        <v>16.3659</v>
      </c>
    </row>
    <row r="44" s="1" customFormat="1" ht="18.75" customHeight="1" spans="1:4">
      <c r="A44" s="64">
        <v>30229</v>
      </c>
      <c r="B44" s="65" t="s">
        <v>239</v>
      </c>
      <c r="C44" s="68"/>
      <c r="D44" s="67">
        <v>8.8377</v>
      </c>
    </row>
    <row r="45" s="1" customFormat="1" ht="18.75" customHeight="1" spans="1:4">
      <c r="A45" s="64">
        <v>30231</v>
      </c>
      <c r="B45" s="65" t="s">
        <v>240</v>
      </c>
      <c r="C45" s="68"/>
      <c r="D45" s="67">
        <v>0</v>
      </c>
    </row>
    <row r="46" s="1" customFormat="1" ht="18.75" customHeight="1" spans="1:4">
      <c r="A46" s="64">
        <v>30239</v>
      </c>
      <c r="B46" s="65" t="s">
        <v>241</v>
      </c>
      <c r="C46" s="68"/>
      <c r="D46" s="67">
        <v>78.78</v>
      </c>
    </row>
    <row r="47" s="1" customFormat="1" ht="18.75" customHeight="1" spans="1:4">
      <c r="A47" s="64">
        <v>30240</v>
      </c>
      <c r="B47" s="65" t="s">
        <v>242</v>
      </c>
      <c r="C47" s="69"/>
      <c r="D47" s="67">
        <v>0</v>
      </c>
    </row>
    <row r="48" s="1" customFormat="1" ht="18.75" customHeight="1" spans="1:4">
      <c r="A48" s="64">
        <v>30299</v>
      </c>
      <c r="B48" s="65" t="s">
        <v>243</v>
      </c>
      <c r="C48" s="70"/>
      <c r="D48" s="67">
        <v>4.2788</v>
      </c>
    </row>
    <row r="49" s="1" customFormat="1" ht="18.75" customHeight="1" spans="1:4">
      <c r="A49" s="64">
        <v>303</v>
      </c>
      <c r="B49" s="65" t="s">
        <v>126</v>
      </c>
      <c r="C49" s="70">
        <v>0.828</v>
      </c>
      <c r="D49" s="67"/>
    </row>
    <row r="50" s="1" customFormat="1" ht="18.75" customHeight="1" spans="1:4">
      <c r="A50" s="64">
        <v>30301</v>
      </c>
      <c r="B50" s="65" t="s">
        <v>244</v>
      </c>
      <c r="C50" s="70">
        <v>0</v>
      </c>
      <c r="D50" s="67"/>
    </row>
    <row r="51" s="1" customFormat="1" ht="18.75" customHeight="1" spans="1:4">
      <c r="A51" s="64">
        <v>30302</v>
      </c>
      <c r="B51" s="65" t="s">
        <v>245</v>
      </c>
      <c r="C51" s="70">
        <v>0</v>
      </c>
      <c r="D51" s="67"/>
    </row>
    <row r="52" s="1" customFormat="1" ht="18.75" customHeight="1" spans="1:4">
      <c r="A52" s="64">
        <v>30303</v>
      </c>
      <c r="B52" s="65" t="s">
        <v>246</v>
      </c>
      <c r="C52" s="70">
        <v>0</v>
      </c>
      <c r="D52" s="67"/>
    </row>
    <row r="53" s="1" customFormat="1" ht="18.75" customHeight="1" spans="1:4">
      <c r="A53" s="64">
        <v>30304</v>
      </c>
      <c r="B53" s="65" t="s">
        <v>247</v>
      </c>
      <c r="C53" s="70">
        <v>0</v>
      </c>
      <c r="D53" s="67"/>
    </row>
    <row r="54" s="1" customFormat="1" ht="18.75" customHeight="1" spans="1:4">
      <c r="A54" s="64">
        <v>30305</v>
      </c>
      <c r="B54" s="65" t="s">
        <v>248</v>
      </c>
      <c r="C54" s="70">
        <v>0.828</v>
      </c>
      <c r="D54" s="67"/>
    </row>
    <row r="55" s="1" customFormat="1" ht="18.75" customHeight="1" spans="1:4">
      <c r="A55" s="64">
        <v>30306</v>
      </c>
      <c r="B55" s="65" t="s">
        <v>249</v>
      </c>
      <c r="C55" s="70">
        <v>0</v>
      </c>
      <c r="D55" s="67"/>
    </row>
    <row r="56" s="1" customFormat="1" ht="18.75" customHeight="1" spans="1:4">
      <c r="A56" s="64">
        <v>30307</v>
      </c>
      <c r="B56" s="65" t="s">
        <v>215</v>
      </c>
      <c r="C56" s="70">
        <v>0</v>
      </c>
      <c r="D56" s="67"/>
    </row>
    <row r="57" s="1" customFormat="1" ht="18.75" customHeight="1" spans="1:4">
      <c r="A57" s="64">
        <v>30308</v>
      </c>
      <c r="B57" s="65" t="s">
        <v>250</v>
      </c>
      <c r="C57" s="70">
        <v>0</v>
      </c>
      <c r="D57" s="67"/>
    </row>
    <row r="58" s="1" customFormat="1" ht="18.75" customHeight="1" spans="1:4">
      <c r="A58" s="64">
        <v>30309</v>
      </c>
      <c r="B58" s="65" t="s">
        <v>251</v>
      </c>
      <c r="C58" s="70">
        <v>0</v>
      </c>
      <c r="D58" s="67"/>
    </row>
    <row r="59" s="1" customFormat="1" ht="18.75" customHeight="1" spans="1:4">
      <c r="A59" s="64">
        <v>30310</v>
      </c>
      <c r="B59" s="65" t="s">
        <v>252</v>
      </c>
      <c r="C59" s="70">
        <v>0</v>
      </c>
      <c r="D59" s="67"/>
    </row>
    <row r="60" s="1" customFormat="1" ht="18.75" customHeight="1" spans="1:4">
      <c r="A60" s="64">
        <v>30399</v>
      </c>
      <c r="B60" s="65" t="s">
        <v>253</v>
      </c>
      <c r="C60" s="70">
        <v>0</v>
      </c>
      <c r="D60" s="67"/>
    </row>
    <row r="61" s="1" customFormat="1" ht="18.75" customHeight="1" spans="1:4">
      <c r="A61" s="64">
        <v>310</v>
      </c>
      <c r="B61" s="72" t="s">
        <v>129</v>
      </c>
      <c r="C61" s="67"/>
      <c r="D61" s="67">
        <v>0</v>
      </c>
    </row>
    <row r="62" s="1" customFormat="1" ht="18.75" customHeight="1" spans="1:4">
      <c r="A62" s="64">
        <v>31001</v>
      </c>
      <c r="B62" s="72" t="s">
        <v>254</v>
      </c>
      <c r="C62" s="67"/>
      <c r="D62" s="67">
        <v>0</v>
      </c>
    </row>
    <row r="63" s="1" customFormat="1" ht="18.75" customHeight="1" spans="1:4">
      <c r="A63" s="64">
        <v>31002</v>
      </c>
      <c r="B63" s="72" t="s">
        <v>255</v>
      </c>
      <c r="C63" s="67"/>
      <c r="D63" s="67">
        <v>0</v>
      </c>
    </row>
    <row r="64" s="1" customFormat="1" ht="18.75" customHeight="1" spans="1:4">
      <c r="A64" s="64">
        <v>31003</v>
      </c>
      <c r="B64" s="72" t="s">
        <v>256</v>
      </c>
      <c r="C64" s="67"/>
      <c r="D64" s="67">
        <v>0</v>
      </c>
    </row>
    <row r="65" s="1" customFormat="1" ht="18.75" customHeight="1" spans="1:4">
      <c r="A65" s="64">
        <v>31007</v>
      </c>
      <c r="B65" s="72" t="s">
        <v>257</v>
      </c>
      <c r="C65" s="67"/>
      <c r="D65" s="67">
        <v>0</v>
      </c>
    </row>
    <row r="66" s="1" customFormat="1" ht="18.75" customHeight="1" spans="1:4">
      <c r="A66" s="64">
        <v>31099</v>
      </c>
      <c r="B66" s="72" t="s">
        <v>258</v>
      </c>
      <c r="C66" s="67"/>
      <c r="D66" s="67">
        <v>0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48031496062992" right="0.748031496062992" top="0.196850393700787" bottom="0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showGridLines="0" showZeros="0" workbookViewId="0">
      <selection activeCell="A3" sqref="A3"/>
    </sheetView>
  </sheetViews>
  <sheetFormatPr defaultColWidth="12" defaultRowHeight="14.25" outlineLevelCol="3"/>
  <cols>
    <col min="1" max="1" width="16.8333333333333" style="25" customWidth="1"/>
    <col min="2" max="2" width="26.6666666666667" style="25" customWidth="1"/>
    <col min="3" max="3" width="23.1666666666667" style="25" customWidth="1"/>
    <col min="4" max="4" width="22.8333333333333" style="25" customWidth="1"/>
    <col min="5" max="16384" width="12" style="25"/>
  </cols>
  <sheetData>
    <row r="1" customHeight="1" spans="1:4">
      <c r="A1" s="26"/>
      <c r="D1" s="27" t="s">
        <v>259</v>
      </c>
    </row>
    <row r="2" ht="42.75" customHeight="1" spans="1:4">
      <c r="A2" s="28" t="s">
        <v>260</v>
      </c>
      <c r="B2" s="28"/>
      <c r="C2" s="28"/>
      <c r="D2" s="28"/>
    </row>
    <row r="3" customHeight="1" spans="1:4">
      <c r="A3" s="23" t="s">
        <v>2</v>
      </c>
      <c r="D3" s="29" t="s">
        <v>3</v>
      </c>
    </row>
    <row r="4" ht="24.75" customHeight="1" spans="1:4">
      <c r="A4" s="30" t="s">
        <v>261</v>
      </c>
      <c r="B4" s="30"/>
      <c r="C4" s="31" t="s">
        <v>122</v>
      </c>
      <c r="D4" s="32"/>
    </row>
    <row r="5" ht="27" customHeight="1" spans="1:4">
      <c r="A5" s="31" t="s">
        <v>66</v>
      </c>
      <c r="B5" s="31" t="s">
        <v>67</v>
      </c>
      <c r="C5" s="33" t="s">
        <v>203</v>
      </c>
      <c r="D5" s="34" t="s">
        <v>204</v>
      </c>
    </row>
    <row r="6" s="23" customFormat="1" ht="27" customHeight="1" spans="1:4">
      <c r="A6" s="35"/>
      <c r="B6" s="36" t="s">
        <v>45</v>
      </c>
      <c r="C6" s="37">
        <v>1328.6145</v>
      </c>
      <c r="D6" s="38">
        <v>203.9836</v>
      </c>
    </row>
    <row r="7" s="24" customFormat="1" ht="18.75" customHeight="1" spans="1:4">
      <c r="A7" s="39">
        <v>501</v>
      </c>
      <c r="B7" s="40" t="s">
        <v>262</v>
      </c>
      <c r="C7" s="41">
        <v>1196.6835</v>
      </c>
      <c r="D7" s="42"/>
    </row>
    <row r="8" s="24" customFormat="1" ht="18.75" customHeight="1" spans="1:4">
      <c r="A8" s="39">
        <v>50101</v>
      </c>
      <c r="B8" s="40" t="s">
        <v>263</v>
      </c>
      <c r="C8" s="41">
        <v>645.3157</v>
      </c>
      <c r="D8" s="42"/>
    </row>
    <row r="9" s="24" customFormat="1" ht="18.75" customHeight="1" spans="1:4">
      <c r="A9" s="39">
        <v>50102</v>
      </c>
      <c r="B9" s="40" t="s">
        <v>264</v>
      </c>
      <c r="C9" s="41">
        <v>213.0747</v>
      </c>
      <c r="D9" s="42"/>
    </row>
    <row r="10" s="24" customFormat="1" ht="18.75" customHeight="1" spans="1:4">
      <c r="A10" s="39">
        <v>50103</v>
      </c>
      <c r="B10" s="40" t="s">
        <v>83</v>
      </c>
      <c r="C10" s="41">
        <v>77.2851</v>
      </c>
      <c r="D10" s="42"/>
    </row>
    <row r="11" s="24" customFormat="1" ht="18.75" customHeight="1" spans="1:4">
      <c r="A11" s="39">
        <v>50199</v>
      </c>
      <c r="B11" s="40" t="s">
        <v>216</v>
      </c>
      <c r="C11" s="41">
        <v>261.008</v>
      </c>
      <c r="D11" s="42"/>
    </row>
    <row r="12" s="24" customFormat="1" ht="18.75" customHeight="1" spans="1:4">
      <c r="A12" s="39">
        <v>502</v>
      </c>
      <c r="B12" s="43" t="s">
        <v>265</v>
      </c>
      <c r="C12" s="44"/>
      <c r="D12" s="42">
        <v>195.9946</v>
      </c>
    </row>
    <row r="13" s="24" customFormat="1" ht="18.75" customHeight="1" spans="1:4">
      <c r="A13" s="39">
        <v>50201</v>
      </c>
      <c r="B13" s="40" t="s">
        <v>266</v>
      </c>
      <c r="C13" s="41"/>
      <c r="D13" s="42">
        <v>161.3158</v>
      </c>
    </row>
    <row r="14" s="24" customFormat="1" ht="18.75" customHeight="1" spans="1:4">
      <c r="A14" s="39">
        <v>50202</v>
      </c>
      <c r="B14" s="40" t="s">
        <v>267</v>
      </c>
      <c r="C14" s="41"/>
      <c r="D14" s="42">
        <v>1</v>
      </c>
    </row>
    <row r="15" s="24" customFormat="1" ht="18.75" customHeight="1" spans="1:4">
      <c r="A15" s="39">
        <v>50203</v>
      </c>
      <c r="B15" s="40" t="s">
        <v>231</v>
      </c>
      <c r="C15" s="41"/>
      <c r="D15" s="42">
        <v>1.5</v>
      </c>
    </row>
    <row r="16" s="24" customFormat="1" ht="18.75" customHeight="1" spans="1:4">
      <c r="A16" s="39">
        <v>50204</v>
      </c>
      <c r="B16" s="40" t="s">
        <v>268</v>
      </c>
      <c r="C16" s="41"/>
      <c r="D16" s="42">
        <v>10</v>
      </c>
    </row>
    <row r="17" s="24" customFormat="1" ht="18.75" customHeight="1" spans="1:4">
      <c r="A17" s="39">
        <v>50205</v>
      </c>
      <c r="B17" s="40" t="s">
        <v>237</v>
      </c>
      <c r="C17" s="41"/>
      <c r="D17" s="42">
        <v>15.9</v>
      </c>
    </row>
    <row r="18" s="24" customFormat="1" ht="18.75" customHeight="1" spans="1:4">
      <c r="A18" s="39">
        <v>50206</v>
      </c>
      <c r="B18" s="40" t="s">
        <v>232</v>
      </c>
      <c r="C18" s="41"/>
      <c r="D18" s="42">
        <v>2</v>
      </c>
    </row>
    <row r="19" s="24" customFormat="1" ht="18.75" customHeight="1" spans="1:4">
      <c r="A19" s="39">
        <v>50207</v>
      </c>
      <c r="B19" s="40" t="s">
        <v>227</v>
      </c>
      <c r="C19" s="42"/>
      <c r="D19" s="42">
        <v>0</v>
      </c>
    </row>
    <row r="20" s="24" customFormat="1" ht="18.75" customHeight="1" spans="1:4">
      <c r="A20" s="39">
        <v>50208</v>
      </c>
      <c r="B20" s="40" t="s">
        <v>240</v>
      </c>
      <c r="C20" s="41"/>
      <c r="D20" s="42">
        <v>0</v>
      </c>
    </row>
    <row r="21" s="24" customFormat="1" ht="18.75" customHeight="1" spans="1:4">
      <c r="A21" s="39">
        <v>50209</v>
      </c>
      <c r="B21" s="40" t="s">
        <v>228</v>
      </c>
      <c r="C21" s="45"/>
      <c r="D21" s="42">
        <v>0</v>
      </c>
    </row>
    <row r="22" s="24" customFormat="1" ht="18.75" customHeight="1" spans="1:4">
      <c r="A22" s="39">
        <v>50299</v>
      </c>
      <c r="B22" s="40" t="s">
        <v>243</v>
      </c>
      <c r="C22" s="45"/>
      <c r="D22" s="42">
        <v>4.2788</v>
      </c>
    </row>
    <row r="23" s="24" customFormat="1" ht="18.75" customHeight="1" spans="1:4">
      <c r="A23" s="39">
        <v>503</v>
      </c>
      <c r="B23" s="40" t="s">
        <v>269</v>
      </c>
      <c r="C23" s="46"/>
      <c r="D23" s="42">
        <v>0</v>
      </c>
    </row>
    <row r="24" s="24" customFormat="1" ht="18.75" customHeight="1" spans="1:4">
      <c r="A24" s="39">
        <v>50301</v>
      </c>
      <c r="B24" s="40" t="s">
        <v>254</v>
      </c>
      <c r="C24" s="46"/>
      <c r="D24" s="42">
        <v>0</v>
      </c>
    </row>
    <row r="25" s="24" customFormat="1" ht="18.75" customHeight="1" spans="1:4">
      <c r="A25" s="39">
        <v>50302</v>
      </c>
      <c r="B25" s="40" t="s">
        <v>270</v>
      </c>
      <c r="C25" s="46"/>
      <c r="D25" s="42">
        <v>0</v>
      </c>
    </row>
    <row r="26" s="24" customFormat="1" ht="18.75" customHeight="1" spans="1:4">
      <c r="A26" s="39">
        <v>50303</v>
      </c>
      <c r="B26" s="40" t="s">
        <v>271</v>
      </c>
      <c r="C26" s="46"/>
      <c r="D26" s="42">
        <v>0</v>
      </c>
    </row>
    <row r="27" s="24" customFormat="1" ht="18.75" customHeight="1" spans="1:4">
      <c r="A27" s="39">
        <v>50305</v>
      </c>
      <c r="B27" s="40" t="s">
        <v>272</v>
      </c>
      <c r="C27" s="46"/>
      <c r="D27" s="42">
        <v>0</v>
      </c>
    </row>
    <row r="28" s="24" customFormat="1" ht="18.75" customHeight="1" spans="1:4">
      <c r="A28" s="39">
        <v>50306</v>
      </c>
      <c r="B28" s="40" t="s">
        <v>273</v>
      </c>
      <c r="C28" s="46"/>
      <c r="D28" s="42">
        <v>0</v>
      </c>
    </row>
    <row r="29" s="24" customFormat="1" ht="18.75" customHeight="1" spans="1:4">
      <c r="A29" s="39">
        <v>50307</v>
      </c>
      <c r="B29" s="40" t="s">
        <v>274</v>
      </c>
      <c r="C29" s="46"/>
      <c r="D29" s="42">
        <v>0</v>
      </c>
    </row>
    <row r="30" s="24" customFormat="1" ht="18.75" customHeight="1" spans="1:4">
      <c r="A30" s="39">
        <v>50399</v>
      </c>
      <c r="B30" s="40" t="s">
        <v>258</v>
      </c>
      <c r="C30" s="46"/>
      <c r="D30" s="42">
        <v>0</v>
      </c>
    </row>
    <row r="31" s="24" customFormat="1" ht="18.75" customHeight="1" spans="1:4">
      <c r="A31" s="39">
        <v>505</v>
      </c>
      <c r="B31" s="40" t="s">
        <v>275</v>
      </c>
      <c r="C31" s="46">
        <v>139.092</v>
      </c>
      <c r="D31" s="42"/>
    </row>
    <row r="32" s="24" customFormat="1" ht="18.75" customHeight="1" spans="1:4">
      <c r="A32" s="39">
        <v>50501</v>
      </c>
      <c r="B32" s="40" t="s">
        <v>124</v>
      </c>
      <c r="C32" s="47">
        <v>131.103</v>
      </c>
      <c r="D32" s="42"/>
    </row>
    <row r="33" s="24" customFormat="1" ht="18.75" customHeight="1" spans="1:4">
      <c r="A33" s="39">
        <v>50502</v>
      </c>
      <c r="B33" s="40" t="s">
        <v>127</v>
      </c>
      <c r="C33" s="48"/>
      <c r="D33" s="42">
        <v>7.989</v>
      </c>
    </row>
    <row r="34" s="24" customFormat="1" ht="18.75" customHeight="1" spans="1:4">
      <c r="A34" s="39">
        <v>50599</v>
      </c>
      <c r="B34" s="49" t="s">
        <v>276</v>
      </c>
      <c r="C34" s="45"/>
      <c r="D34" s="42">
        <v>0</v>
      </c>
    </row>
    <row r="35" s="24" customFormat="1" ht="18.75" customHeight="1" spans="1:4">
      <c r="A35" s="39">
        <v>506</v>
      </c>
      <c r="B35" s="40" t="s">
        <v>277</v>
      </c>
      <c r="C35" s="45"/>
      <c r="D35" s="42">
        <v>0</v>
      </c>
    </row>
    <row r="36" s="24" customFormat="1" ht="18.75" customHeight="1" spans="1:4">
      <c r="A36" s="39">
        <v>50601</v>
      </c>
      <c r="B36" s="40" t="s">
        <v>278</v>
      </c>
      <c r="C36" s="46"/>
      <c r="D36" s="42">
        <v>0</v>
      </c>
    </row>
    <row r="37" s="24" customFormat="1" ht="18.75" customHeight="1" spans="1:4">
      <c r="A37" s="39">
        <v>50602</v>
      </c>
      <c r="B37" s="40" t="s">
        <v>279</v>
      </c>
      <c r="C37" s="46"/>
      <c r="D37" s="42">
        <v>0</v>
      </c>
    </row>
    <row r="38" s="24" customFormat="1" ht="18.75" customHeight="1" spans="1:4">
      <c r="A38" s="39">
        <v>509</v>
      </c>
      <c r="B38" s="40" t="s">
        <v>126</v>
      </c>
      <c r="C38" s="47">
        <v>0.828</v>
      </c>
      <c r="D38" s="42"/>
    </row>
    <row r="39" s="24" customFormat="1" ht="18.75" customHeight="1" spans="1:4">
      <c r="A39" s="39">
        <v>50901</v>
      </c>
      <c r="B39" s="40" t="s">
        <v>280</v>
      </c>
      <c r="C39" s="48">
        <v>0.828</v>
      </c>
      <c r="D39" s="42"/>
    </row>
    <row r="40" s="24" customFormat="1" ht="18.75" customHeight="1" spans="1:4">
      <c r="A40" s="39">
        <v>50902</v>
      </c>
      <c r="B40" s="49" t="s">
        <v>250</v>
      </c>
      <c r="C40" s="45">
        <v>0</v>
      </c>
      <c r="D40" s="42"/>
    </row>
    <row r="41" s="24" customFormat="1" ht="18.75" customHeight="1" spans="1:4">
      <c r="A41" s="50">
        <v>50903</v>
      </c>
      <c r="B41" s="51" t="s">
        <v>252</v>
      </c>
      <c r="C41" s="52">
        <v>0</v>
      </c>
      <c r="D41" s="52"/>
    </row>
    <row r="42" s="24" customFormat="1" ht="18.75" customHeight="1" spans="1:4">
      <c r="A42" s="50">
        <v>50905</v>
      </c>
      <c r="B42" s="49" t="s">
        <v>281</v>
      </c>
      <c r="C42" s="53">
        <v>0</v>
      </c>
      <c r="D42" s="52"/>
    </row>
    <row r="43" s="24" customFormat="1" ht="18.75" customHeight="1" spans="1:4">
      <c r="A43" s="39">
        <v>50999</v>
      </c>
      <c r="B43" s="54" t="s">
        <v>282</v>
      </c>
      <c r="C43" s="53">
        <v>0</v>
      </c>
      <c r="D43" s="55"/>
    </row>
  </sheetData>
  <sheetProtection formatCells="0" formatColumns="0" formatRows="0"/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showZeros="0" tabSelected="1" workbookViewId="0">
      <selection activeCell="M10" sqref="M10:N10"/>
    </sheetView>
  </sheetViews>
  <sheetFormatPr defaultColWidth="9.16666666666667" defaultRowHeight="11.25" outlineLevelCol="6"/>
  <cols>
    <col min="1" max="1" width="14.6666666666667" customWidth="1"/>
    <col min="2" max="2" width="11.1666666666667" customWidth="1"/>
    <col min="3" max="3" width="14.6666666666667" customWidth="1"/>
    <col min="4" max="4" width="12.6666666666667" customWidth="1"/>
    <col min="5" max="5" width="14.1666666666667" customWidth="1"/>
    <col min="6" max="6" width="12.1666666666667" customWidth="1"/>
    <col min="7" max="7" width="15.8333333333333" customWidth="1"/>
  </cols>
  <sheetData>
    <row r="1" customHeight="1" spans="7:7">
      <c r="G1" s="2" t="s">
        <v>283</v>
      </c>
    </row>
    <row r="2" ht="25.5" customHeight="1" spans="1:7">
      <c r="A2" s="3" t="s">
        <v>284</v>
      </c>
      <c r="B2" s="3"/>
      <c r="C2" s="3"/>
      <c r="D2" s="3"/>
      <c r="E2" s="3"/>
      <c r="F2" s="3"/>
      <c r="G2" s="3"/>
    </row>
    <row r="3" ht="18" customHeight="1" spans="1:7">
      <c r="A3" s="1" t="s">
        <v>2</v>
      </c>
      <c r="G3" s="4" t="s">
        <v>3</v>
      </c>
    </row>
    <row r="4" ht="30.95" customHeight="1" spans="1:7">
      <c r="A4" s="8" t="s">
        <v>54</v>
      </c>
      <c r="B4" s="8" t="s">
        <v>285</v>
      </c>
      <c r="C4" s="8"/>
      <c r="D4" s="8"/>
      <c r="E4" s="8"/>
      <c r="F4" s="8"/>
      <c r="G4" s="8"/>
    </row>
    <row r="5" ht="30.95" customHeight="1" spans="1:7">
      <c r="A5" s="8"/>
      <c r="B5" s="12" t="s">
        <v>286</v>
      </c>
      <c r="C5" s="16" t="s">
        <v>232</v>
      </c>
      <c r="D5" s="16" t="s">
        <v>287</v>
      </c>
      <c r="E5" s="17" t="s">
        <v>288</v>
      </c>
      <c r="F5" s="18"/>
      <c r="G5" s="16" t="s">
        <v>289</v>
      </c>
    </row>
    <row r="6" ht="30.95" customHeight="1" spans="1:7">
      <c r="A6" s="12"/>
      <c r="B6" s="19"/>
      <c r="C6" s="20"/>
      <c r="D6" s="20"/>
      <c r="E6" s="16" t="s">
        <v>290</v>
      </c>
      <c r="F6" s="16" t="s">
        <v>291</v>
      </c>
      <c r="G6" s="20"/>
    </row>
    <row r="7" s="1" customFormat="1" ht="20.1" customHeight="1" spans="1:7">
      <c r="A7" s="13" t="s">
        <v>57</v>
      </c>
      <c r="B7" s="21">
        <f t="shared" ref="B7:G7" si="0">SUM(B8:B9)</f>
        <v>80.4</v>
      </c>
      <c r="C7" s="21">
        <f t="shared" si="0"/>
        <v>2.4</v>
      </c>
      <c r="D7" s="21">
        <f t="shared" si="0"/>
        <v>78</v>
      </c>
      <c r="E7" s="21">
        <f t="shared" si="0"/>
        <v>40</v>
      </c>
      <c r="F7" s="21">
        <f t="shared" si="0"/>
        <v>38</v>
      </c>
      <c r="G7" s="22">
        <f t="shared" si="0"/>
        <v>0</v>
      </c>
    </row>
    <row r="8" ht="20.1" customHeight="1" spans="1:7">
      <c r="A8" s="13" t="s">
        <v>59</v>
      </c>
      <c r="B8" s="21">
        <v>0.4</v>
      </c>
      <c r="C8" s="21">
        <v>0.4</v>
      </c>
      <c r="D8" s="21">
        <v>0</v>
      </c>
      <c r="E8" s="21">
        <v>0</v>
      </c>
      <c r="F8" s="21">
        <v>0</v>
      </c>
      <c r="G8" s="22">
        <v>0</v>
      </c>
    </row>
    <row r="9" ht="20.1" customHeight="1" spans="1:7">
      <c r="A9" s="13" t="s">
        <v>61</v>
      </c>
      <c r="B9" s="21">
        <v>80</v>
      </c>
      <c r="C9" s="21">
        <v>2</v>
      </c>
      <c r="D9" s="21">
        <v>78</v>
      </c>
      <c r="E9" s="21">
        <v>40</v>
      </c>
      <c r="F9" s="21">
        <v>38</v>
      </c>
      <c r="G9" s="22">
        <v>0</v>
      </c>
    </row>
    <row r="10" ht="20.1" customHeight="1"/>
    <row r="11" ht="20.1" customHeight="1" spans="1:1">
      <c r="A11" t="s">
        <v>292</v>
      </c>
    </row>
    <row r="12" ht="20.1" customHeight="1"/>
    <row r="13" ht="20.1" customHeight="1"/>
    <row r="14" ht="24" customHeight="1"/>
  </sheetData>
  <sheetProtection formatCells="0" formatColumns="0" formatRows="0"/>
  <mergeCells count="8">
    <mergeCell ref="A2:G2"/>
    <mergeCell ref="B4:G4"/>
    <mergeCell ref="E5:F5"/>
    <mergeCell ref="A4:A6"/>
    <mergeCell ref="B5:B6"/>
    <mergeCell ref="C5:C6"/>
    <mergeCell ref="D5:D6"/>
    <mergeCell ref="G5:G6"/>
  </mergeCells>
  <printOptions horizontalCentered="1"/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showGridLines="0" showZeros="0" workbookViewId="0">
      <selection activeCell="E13" sqref="E13"/>
    </sheetView>
  </sheetViews>
  <sheetFormatPr defaultColWidth="9" defaultRowHeight="11.25"/>
  <cols>
    <col min="1" max="1" width="21.1666666666667" customWidth="1"/>
    <col min="2" max="2" width="17.8333333333333" customWidth="1"/>
    <col min="3" max="3" width="17.1666666666667" customWidth="1"/>
    <col min="4" max="4" width="19.6666666666667" customWidth="1"/>
    <col min="5" max="5" width="16.6666666666667" customWidth="1"/>
  </cols>
  <sheetData>
    <row r="1" customHeight="1" spans="5:5">
      <c r="E1" s="2" t="s">
        <v>293</v>
      </c>
    </row>
    <row r="2" ht="30.75" customHeight="1" spans="1:5">
      <c r="A2" s="3" t="s">
        <v>294</v>
      </c>
      <c r="B2" s="3"/>
      <c r="C2" s="3"/>
      <c r="D2" s="3"/>
      <c r="E2" s="3"/>
    </row>
    <row r="3" ht="18" customHeight="1" spans="1:5">
      <c r="A3" s="1" t="s">
        <v>2</v>
      </c>
      <c r="E3" s="4" t="s">
        <v>3</v>
      </c>
    </row>
    <row r="4" ht="30.95" customHeight="1" spans="1:5">
      <c r="A4" s="5" t="s">
        <v>66</v>
      </c>
      <c r="B4" s="6" t="s">
        <v>67</v>
      </c>
      <c r="C4" s="7" t="s">
        <v>295</v>
      </c>
      <c r="D4" s="8"/>
      <c r="E4" s="8"/>
    </row>
    <row r="5" ht="30.95" customHeight="1" spans="1:5">
      <c r="A5" s="9"/>
      <c r="B5" s="10"/>
      <c r="C5" s="11" t="s">
        <v>57</v>
      </c>
      <c r="D5" s="12" t="s">
        <v>122</v>
      </c>
      <c r="E5" s="12" t="s">
        <v>123</v>
      </c>
    </row>
    <row r="6" s="1" customFormat="1" ht="20.1" customHeight="1" spans="1:5">
      <c r="A6" s="13"/>
      <c r="B6" s="13"/>
      <c r="C6" s="14"/>
      <c r="D6" s="14"/>
      <c r="E6" s="15"/>
    </row>
    <row r="7" ht="20.1" customHeight="1" spans="6:6">
      <c r="F7" s="1"/>
    </row>
    <row r="8" ht="20.1" customHeight="1" spans="6:7">
      <c r="F8" s="1"/>
      <c r="G8" s="1"/>
    </row>
    <row r="9" ht="20.1" customHeight="1" spans="7:7">
      <c r="G9" s="1"/>
    </row>
    <row r="10" ht="20.1" customHeight="1" spans="7:8">
      <c r="G10" s="1"/>
      <c r="H10" s="1"/>
    </row>
    <row r="11" ht="20.1" customHeight="1" spans="8:12">
      <c r="H11" s="1"/>
      <c r="L11" s="1"/>
    </row>
  </sheetData>
  <sheetProtection formatCells="0" formatColumns="0" formatRows="0"/>
  <mergeCells count="4">
    <mergeCell ref="A2:E2"/>
    <mergeCell ref="C4:E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1.部门预算收支总表</vt:lpstr>
      <vt:lpstr>2.部门收入总表</vt:lpstr>
      <vt:lpstr>3.部门支出总表 </vt:lpstr>
      <vt:lpstr>4.财政拨款收支总表 </vt:lpstr>
      <vt:lpstr>5.一般公共预算支出表</vt:lpstr>
      <vt:lpstr>6.一般公共预算基本支出表</vt:lpstr>
      <vt:lpstr>7.基本支出按政府经济科目</vt:lpstr>
      <vt:lpstr>8.三公经费预算表</vt:lpstr>
      <vt:lpstr>9.政府性基金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2017-01-13T08:51:00Z</dcterms:created>
  <cp:lastPrinted>2018-01-17T08:10:00Z</cp:lastPrinted>
  <dcterms:modified xsi:type="dcterms:W3CDTF">2021-02-22T07:09:38Z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923826</vt:i4>
  </property>
  <property fmtid="{D5CDD505-2E9C-101B-9397-08002B2CF9AE}" pid="3" name="KSOProductBuildVer">
    <vt:lpwstr>2052-11.1.0.9929</vt:lpwstr>
  </property>
</Properties>
</file>