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45" windowWidth="20115" windowHeight="7515" firstSheet="22" activeTab="22"/>
  </bookViews>
  <sheets>
    <sheet name="目录" sheetId="5" r:id="rId1"/>
    <sheet name="表1一般公共预算收入决算总表" sheetId="1" r:id="rId2"/>
    <sheet name="表2一般公共预算收入决算表" sheetId="4" r:id="rId3"/>
    <sheet name="表3一般公共预算支出决算总表" sheetId="2" r:id="rId4"/>
    <sheet name="表4一般公共预算支出决算表" sheetId="3" r:id="rId5"/>
    <sheet name="表5一般公共预算(基本)支出决算表" sheetId="11" r:id="rId6"/>
    <sheet name="表6一般公共预算支出经济分类表" sheetId="10" r:id="rId7"/>
    <sheet name="表7一般公共预算税收返还和转移支付决算表" sheetId="9" r:id="rId8"/>
    <sheet name="表8一般公共预算支出预算变动及结余、结转情况表" sheetId="8" r:id="rId9"/>
    <sheet name="表9地方一般政府债务余额情况表" sheetId="7" r:id="rId10"/>
    <sheet name="表10政府性基金预算收入决算表" sheetId="6" r:id="rId11"/>
    <sheet name="表11政府性基金预算支出决算表" sheetId="14" r:id="rId12"/>
    <sheet name="表12政府性基金预算收支及结余情况表" sheetId="16" r:id="rId13"/>
    <sheet name="表13政府性基金预算转移性收支决算表" sheetId="15" r:id="rId14"/>
    <sheet name="表14地方专项政府债务余额情况表" sheetId="19" r:id="rId15"/>
    <sheet name="表15国有资本经营预算收入决算表" sheetId="23" r:id="rId16"/>
    <sheet name="表16国有资本经营预算支出决算表" sheetId="22" r:id="rId17"/>
    <sheet name="表17国有资本经营预算转移性收支决算表" sheetId="21" r:id="rId18"/>
    <sheet name="表18社会保险基金预算收入决算表" sheetId="20" r:id="rId19"/>
    <sheet name="表19社会保险基金预算支出情况表" sheetId="17" r:id="rId20"/>
    <sheet name="表20社会保险基金预算收支情况表" sheetId="18" r:id="rId21"/>
    <sheet name="表21地方政府债务限额及余额决算情况表" sheetId="13" r:id="rId22"/>
    <sheet name="表22地方政府债务发行、还本付息情况表" sheetId="26" r:id="rId23"/>
    <sheet name="表23地方政府债券资金使用情况表" sheetId="25" r:id="rId24"/>
    <sheet name="表24专项转移支付分地区表" sheetId="12" r:id="rId25"/>
    <sheet name="表25专项转移支付分项目支出表" sheetId="24" r:id="rId26"/>
  </sheets>
  <externalReferences>
    <externalReference r:id="rId27"/>
  </externalReferences>
  <calcPr calcId="125725"/>
</workbook>
</file>

<file path=xl/calcChain.xml><?xml version="1.0" encoding="utf-8"?>
<calcChain xmlns="http://schemas.openxmlformats.org/spreadsheetml/2006/main">
  <c r="C225" i="24"/>
  <c r="C219"/>
  <c r="C213"/>
  <c r="C209"/>
  <c r="C202"/>
  <c r="C186"/>
  <c r="C181"/>
  <c r="C172"/>
  <c r="C164"/>
  <c r="C153"/>
  <c r="C146"/>
  <c r="C130"/>
  <c r="C117"/>
  <c r="C95"/>
  <c r="C76"/>
  <c r="C65"/>
  <c r="C52"/>
  <c r="C7"/>
  <c r="E19" i="25"/>
  <c r="C6" i="24" l="1"/>
  <c r="D5" i="21"/>
  <c r="B5"/>
  <c r="B12" s="1"/>
  <c r="D11" s="1"/>
  <c r="D24" i="15"/>
  <c r="D20"/>
  <c r="B20"/>
  <c r="B18"/>
  <c r="B16"/>
  <c r="B15" s="1"/>
  <c r="D15"/>
  <c r="D12"/>
  <c r="B12"/>
  <c r="D6"/>
  <c r="B6"/>
  <c r="D5"/>
  <c r="B5"/>
  <c r="B26" s="1"/>
  <c r="D25" s="1"/>
  <c r="R31" i="16"/>
  <c r="K31"/>
  <c r="B31"/>
  <c r="R28"/>
  <c r="K28"/>
  <c r="B28"/>
  <c r="R27"/>
  <c r="K27"/>
  <c r="B27"/>
  <c r="R26"/>
  <c r="K26"/>
  <c r="B26"/>
  <c r="R25"/>
  <c r="K25"/>
  <c r="B25"/>
  <c r="R24"/>
  <c r="K24"/>
  <c r="B24"/>
  <c r="R23"/>
  <c r="K23"/>
  <c r="B23"/>
  <c r="R22"/>
  <c r="K22"/>
  <c r="B22"/>
  <c r="R21"/>
  <c r="K21"/>
  <c r="B21"/>
  <c r="R20"/>
  <c r="K20"/>
  <c r="B20"/>
  <c r="R19"/>
  <c r="K19"/>
  <c r="B19"/>
  <c r="R18"/>
  <c r="K18"/>
  <c r="B18"/>
  <c r="R17"/>
  <c r="K17"/>
  <c r="B17"/>
  <c r="R16"/>
  <c r="K16"/>
  <c r="B16"/>
  <c r="R15"/>
  <c r="K15"/>
  <c r="B15"/>
  <c r="R14"/>
  <c r="K14"/>
  <c r="B14"/>
  <c r="R13"/>
  <c r="K13"/>
  <c r="B13"/>
  <c r="R12"/>
  <c r="K12"/>
  <c r="B12"/>
  <c r="R11"/>
  <c r="K11"/>
  <c r="B11"/>
  <c r="R10"/>
  <c r="K10"/>
  <c r="B10"/>
  <c r="R9"/>
  <c r="K9"/>
  <c r="B9"/>
  <c r="R8"/>
  <c r="K8"/>
  <c r="B8"/>
  <c r="R7"/>
  <c r="K7"/>
  <c r="B7"/>
  <c r="R6"/>
  <c r="K6"/>
  <c r="B6"/>
  <c r="F70" i="10"/>
  <c r="C70"/>
  <c r="F69"/>
  <c r="C69"/>
  <c r="F68"/>
  <c r="C68"/>
  <c r="F67"/>
  <c r="C67"/>
  <c r="H66"/>
  <c r="G66"/>
  <c r="F66"/>
  <c r="E66"/>
  <c r="D66"/>
  <c r="C66"/>
  <c r="F65"/>
  <c r="C65"/>
  <c r="F64"/>
  <c r="C64"/>
  <c r="F63"/>
  <c r="C63"/>
  <c r="C61" s="1"/>
  <c r="F62"/>
  <c r="F61" s="1"/>
  <c r="C62"/>
  <c r="H61"/>
  <c r="G61"/>
  <c r="E61"/>
  <c r="D61"/>
  <c r="F60"/>
  <c r="C60"/>
  <c r="F59"/>
  <c r="C59"/>
  <c r="H58"/>
  <c r="G58"/>
  <c r="F58"/>
  <c r="E58"/>
  <c r="D58"/>
  <c r="C58"/>
  <c r="F57"/>
  <c r="C57"/>
  <c r="F56"/>
  <c r="C56"/>
  <c r="F55"/>
  <c r="C55"/>
  <c r="F54"/>
  <c r="C54"/>
  <c r="F53"/>
  <c r="C53"/>
  <c r="H52"/>
  <c r="G52"/>
  <c r="F52"/>
  <c r="E52"/>
  <c r="D52"/>
  <c r="C52"/>
  <c r="F51"/>
  <c r="C51"/>
  <c r="C49" s="1"/>
  <c r="F50"/>
  <c r="F49" s="1"/>
  <c r="C50"/>
  <c r="H49"/>
  <c r="G49"/>
  <c r="E49"/>
  <c r="D49"/>
  <c r="F48"/>
  <c r="C48"/>
  <c r="F47"/>
  <c r="C47"/>
  <c r="C45" s="1"/>
  <c r="F46"/>
  <c r="F45" s="1"/>
  <c r="C46"/>
  <c r="H45"/>
  <c r="G45"/>
  <c r="E45"/>
  <c r="D45"/>
  <c r="F44"/>
  <c r="C44"/>
  <c r="F43"/>
  <c r="C43"/>
  <c r="H42"/>
  <c r="G42"/>
  <c r="F42"/>
  <c r="E42"/>
  <c r="D42"/>
  <c r="C42"/>
  <c r="F41"/>
  <c r="C41"/>
  <c r="F40"/>
  <c r="C40"/>
  <c r="F39"/>
  <c r="C39"/>
  <c r="H38"/>
  <c r="G38"/>
  <c r="F38"/>
  <c r="E38"/>
  <c r="D38"/>
  <c r="C38"/>
  <c r="F37"/>
  <c r="C37"/>
  <c r="F36"/>
  <c r="C36"/>
  <c r="F35"/>
  <c r="C35"/>
  <c r="F34"/>
  <c r="C34"/>
  <c r="F33"/>
  <c r="C33"/>
  <c r="F32"/>
  <c r="C32"/>
  <c r="H31"/>
  <c r="G31"/>
  <c r="F31"/>
  <c r="E31"/>
  <c r="D31"/>
  <c r="C31"/>
  <c r="F30"/>
  <c r="C30"/>
  <c r="F29"/>
  <c r="C29"/>
  <c r="F28"/>
  <c r="C28"/>
  <c r="F27"/>
  <c r="C27"/>
  <c r="F26"/>
  <c r="C26"/>
  <c r="F25"/>
  <c r="C25"/>
  <c r="C23" s="1"/>
  <c r="C6" s="1"/>
  <c r="F24"/>
  <c r="F23" s="1"/>
  <c r="F6" s="1"/>
  <c r="C24"/>
  <c r="H23"/>
  <c r="G23"/>
  <c r="E23"/>
  <c r="D23"/>
  <c r="F22"/>
  <c r="C22"/>
  <c r="F21"/>
  <c r="C21"/>
  <c r="F20"/>
  <c r="C20"/>
  <c r="F19"/>
  <c r="C19"/>
  <c r="F18"/>
  <c r="C18"/>
  <c r="F17"/>
  <c r="C17"/>
  <c r="F16"/>
  <c r="C16"/>
  <c r="F15"/>
  <c r="C15"/>
  <c r="F14"/>
  <c r="C14"/>
  <c r="F13"/>
  <c r="C13"/>
  <c r="H12"/>
  <c r="G12"/>
  <c r="F12"/>
  <c r="E12"/>
  <c r="D12"/>
  <c r="C12"/>
  <c r="F11"/>
  <c r="C11"/>
  <c r="F10"/>
  <c r="C10"/>
  <c r="F9"/>
  <c r="C9"/>
  <c r="F8"/>
  <c r="C8"/>
  <c r="H7"/>
  <c r="G7"/>
  <c r="F7"/>
  <c r="E7"/>
  <c r="D7"/>
  <c r="C7"/>
  <c r="H6"/>
  <c r="G6"/>
  <c r="E6"/>
  <c r="D6"/>
  <c r="C70" i="11"/>
  <c r="C69"/>
  <c r="C66" s="1"/>
  <c r="C68"/>
  <c r="C67"/>
  <c r="E66"/>
  <c r="D66"/>
  <c r="C65"/>
  <c r="C64"/>
  <c r="C63"/>
  <c r="C62"/>
  <c r="E61"/>
  <c r="D61"/>
  <c r="C60"/>
  <c r="C59"/>
  <c r="E58"/>
  <c r="D58"/>
  <c r="C58"/>
  <c r="C57"/>
  <c r="C56"/>
  <c r="C55"/>
  <c r="C54"/>
  <c r="C53"/>
  <c r="E52"/>
  <c r="D52"/>
  <c r="C51"/>
  <c r="C50"/>
  <c r="C49" s="1"/>
  <c r="E49"/>
  <c r="D49"/>
  <c r="C48"/>
  <c r="C47"/>
  <c r="C46"/>
  <c r="E45"/>
  <c r="D45"/>
  <c r="C44"/>
  <c r="C43"/>
  <c r="E42"/>
  <c r="D42"/>
  <c r="C42"/>
  <c r="C41"/>
  <c r="C40"/>
  <c r="C39"/>
  <c r="E38"/>
  <c r="D38"/>
  <c r="C38"/>
  <c r="C37"/>
  <c r="C36"/>
  <c r="C35"/>
  <c r="C34"/>
  <c r="C33"/>
  <c r="C32"/>
  <c r="E31"/>
  <c r="D31"/>
  <c r="C31"/>
  <c r="C30"/>
  <c r="C29"/>
  <c r="C28"/>
  <c r="C27"/>
  <c r="C26"/>
  <c r="C25"/>
  <c r="C24"/>
  <c r="E23"/>
  <c r="D23"/>
  <c r="C22"/>
  <c r="C21"/>
  <c r="C20"/>
  <c r="C19"/>
  <c r="C18"/>
  <c r="C17"/>
  <c r="C16"/>
  <c r="C15"/>
  <c r="C14"/>
  <c r="C13"/>
  <c r="E12"/>
  <c r="D12"/>
  <c r="C11"/>
  <c r="C10"/>
  <c r="C9"/>
  <c r="C7" s="1"/>
  <c r="C8"/>
  <c r="E7"/>
  <c r="D7"/>
  <c r="D12" i="21" l="1"/>
  <c r="D26" i="15"/>
  <c r="E6" i="11"/>
  <c r="C45"/>
  <c r="C52"/>
  <c r="C61"/>
  <c r="D6"/>
  <c r="C12"/>
  <c r="C6" s="1"/>
  <c r="C23"/>
</calcChain>
</file>

<file path=xl/sharedStrings.xml><?xml version="1.0" encoding="utf-8"?>
<sst xmlns="http://schemas.openxmlformats.org/spreadsheetml/2006/main" count="3415" uniqueCount="2428">
  <si>
    <t>表 号</t>
  </si>
  <si>
    <t>表      名</t>
  </si>
  <si>
    <t>表1</t>
  </si>
  <si>
    <t>表2</t>
  </si>
  <si>
    <t>表3</t>
  </si>
  <si>
    <t>表4</t>
  </si>
  <si>
    <t>表5</t>
    <phoneticPr fontId="4" type="noConversion"/>
  </si>
  <si>
    <t>表6</t>
    <phoneticPr fontId="4" type="noConversion"/>
  </si>
  <si>
    <t>表7</t>
    <phoneticPr fontId="4" type="noConversion"/>
  </si>
  <si>
    <t>表8</t>
    <phoneticPr fontId="4" type="noConversion"/>
  </si>
  <si>
    <t>表9</t>
  </si>
  <si>
    <t>表10</t>
    <phoneticPr fontId="4" type="noConversion"/>
  </si>
  <si>
    <t>表11</t>
    <phoneticPr fontId="4" type="noConversion"/>
  </si>
  <si>
    <t>表12</t>
    <phoneticPr fontId="4" type="noConversion"/>
  </si>
  <si>
    <t>表13</t>
    <phoneticPr fontId="4" type="noConversion"/>
  </si>
  <si>
    <t>表14</t>
    <phoneticPr fontId="4" type="noConversion"/>
  </si>
  <si>
    <t>表15</t>
    <phoneticPr fontId="4" type="noConversion"/>
  </si>
  <si>
    <t>表16</t>
    <phoneticPr fontId="4" type="noConversion"/>
  </si>
  <si>
    <t>表17</t>
    <phoneticPr fontId="4" type="noConversion"/>
  </si>
  <si>
    <t>表18</t>
    <phoneticPr fontId="4" type="noConversion"/>
  </si>
  <si>
    <t>表19</t>
    <phoneticPr fontId="4" type="noConversion"/>
  </si>
  <si>
    <t>表20</t>
    <phoneticPr fontId="4" type="noConversion"/>
  </si>
  <si>
    <t>表21</t>
  </si>
  <si>
    <t>表22</t>
  </si>
  <si>
    <t>表23</t>
  </si>
  <si>
    <t>表24</t>
  </si>
  <si>
    <t>表25</t>
  </si>
  <si>
    <t>2020年度财政总决算公开目录</t>
    <phoneticPr fontId="4" type="noConversion"/>
  </si>
  <si>
    <t>2020年一般公共预算收入决算总表</t>
    <phoneticPr fontId="4" type="noConversion"/>
  </si>
  <si>
    <t>2020年一般公共预算收入决算表</t>
    <phoneticPr fontId="4" type="noConversion"/>
  </si>
  <si>
    <t>2020年一般公共预算支出决算总表</t>
    <phoneticPr fontId="4" type="noConversion"/>
  </si>
  <si>
    <t>2020年一般公共预算支出决算表</t>
    <phoneticPr fontId="4" type="noConversion"/>
  </si>
  <si>
    <t>2020年一般公共预算本级基本支出决算表</t>
    <phoneticPr fontId="4" type="noConversion"/>
  </si>
  <si>
    <t>2020年一般公共预算支出经济分类决算表</t>
    <phoneticPr fontId="4" type="noConversion"/>
  </si>
  <si>
    <t>2020年一般公共预算税收返还和转移性收支决算表</t>
    <phoneticPr fontId="4" type="noConversion"/>
  </si>
  <si>
    <t>2020年一般公共预算支出变动及结余结转情况表</t>
    <phoneticPr fontId="4" type="noConversion"/>
  </si>
  <si>
    <t>2020年地方一般债务限额及余额情况表</t>
    <phoneticPr fontId="4" type="noConversion"/>
  </si>
  <si>
    <t>2020年政府性基金收入决算表</t>
    <phoneticPr fontId="4" type="noConversion"/>
  </si>
  <si>
    <t>2020年政府性基金支出决算表</t>
    <phoneticPr fontId="4" type="noConversion"/>
  </si>
  <si>
    <t>2020年政府性基金结转结余情况表</t>
    <phoneticPr fontId="4" type="noConversion"/>
  </si>
  <si>
    <t>2020年度花垣县政府性基金预算转移性收支决算表</t>
    <phoneticPr fontId="4" type="noConversion"/>
  </si>
  <si>
    <t>2020年地方专项债务限额及余额情况表</t>
    <phoneticPr fontId="4" type="noConversion"/>
  </si>
  <si>
    <t>2020年国有资本经营收入决算表</t>
    <phoneticPr fontId="4" type="noConversion"/>
  </si>
  <si>
    <t>2020年社会保险基金收入决算表</t>
    <phoneticPr fontId="4" type="noConversion"/>
  </si>
  <si>
    <t>2020年国有资本经营预算转移性收支决算表</t>
    <phoneticPr fontId="4" type="noConversion"/>
  </si>
  <si>
    <t>2020年国有资本经营支出决算表</t>
    <phoneticPr fontId="4" type="noConversion"/>
  </si>
  <si>
    <t>2020年社会保险基金收支及结余情况表</t>
    <phoneticPr fontId="4" type="noConversion"/>
  </si>
  <si>
    <t>2020年社会保险基金支出决算表</t>
    <phoneticPr fontId="4" type="noConversion"/>
  </si>
  <si>
    <t>2020年地方政府债务限额及余额决算情况表</t>
    <phoneticPr fontId="4" type="noConversion"/>
  </si>
  <si>
    <t>2020年度花垣县地方政府债务发行、还本付息决算数</t>
    <phoneticPr fontId="4" type="noConversion"/>
  </si>
  <si>
    <t>2020年地方政府债券资金使用情况表</t>
    <phoneticPr fontId="4" type="noConversion"/>
  </si>
  <si>
    <t>2020年专项转移支付分地区情况表</t>
    <phoneticPr fontId="4" type="noConversion"/>
  </si>
  <si>
    <t>2020年专项转移支付分项目支出表</t>
    <phoneticPr fontId="4" type="noConversion"/>
  </si>
  <si>
    <t>项目</t>
  </si>
  <si>
    <t>上级补助收入</t>
  </si>
  <si>
    <t xml:space="preserve">  返还性收入</t>
  </si>
  <si>
    <t xml:space="preserve">    所得税基数返还收入</t>
  </si>
  <si>
    <t xml:space="preserve">    成品油税费改革税收返还收入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</si>
  <si>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</si>
  <si>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</si>
  <si>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</si>
  <si>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</si>
  <si>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</si>
  <si>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</si>
  <si>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</si>
  <si>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</si>
  <si>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</si>
  <si>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</si>
  <si>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</si>
  <si>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</si>
  <si>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</si>
  <si>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</si>
  <si>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</si>
  <si>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</si>
  <si>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</si>
  <si>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</si>
  <si>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</si>
  <si>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</si>
  <si>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</si>
  <si>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</si>
  <si>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</si>
  <si>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</si>
  <si>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</si>
  <si>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</si>
  <si>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</si>
  <si>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</si>
  <si>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</si>
  <si>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</si>
  <si>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</si>
  <si>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</si>
  <si>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</si>
  <si>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</si>
  <si>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</si>
  <si>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</si>
  <si>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</si>
  <si>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</si>
  <si>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</si>
  <si>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 xml:space="preserve">  专项转移支付收入</t>
  </si>
  <si>
    <t xml:space="preserve">    文化旅游体育与传媒</t>
  </si>
  <si>
    <t xml:space="preserve">    卫生健康</t>
  </si>
  <si>
    <t xml:space="preserve">    自然资源海洋气象等</t>
  </si>
  <si>
    <t xml:space="preserve">    灾害防治及应急管理</t>
  </si>
  <si>
    <t>待偿债置换一般债券上年结余</t>
  </si>
  <si>
    <t>上年结余</t>
  </si>
  <si>
    <t>债务收入</t>
  </si>
  <si>
    <t xml:space="preserve">  地方政府债务收入</t>
  </si>
  <si>
    <t>债务转贷收入</t>
  </si>
  <si>
    <t>动用预算稳定调节基金</t>
  </si>
  <si>
    <t>接受其他地区援助收入</t>
  </si>
  <si>
    <t>省补助计划单列市收入</t>
  </si>
  <si>
    <t>收  入  总  计</t>
  </si>
  <si>
    <t>决算01表</t>
  </si>
  <si>
    <t>单位:万元</t>
  </si>
  <si>
    <t>2020年度花垣县一般公共预算收入决算总表</t>
    <phoneticPr fontId="4" type="noConversion"/>
  </si>
  <si>
    <t>本 年 收 入 合 计</t>
  </si>
  <si>
    <t>国债转贷收入、上年结余及转补助数</t>
  </si>
  <si>
    <t>决算数</t>
  </si>
  <si>
    <t>调入资金</t>
  </si>
  <si>
    <t>债务(转贷)收入</t>
  </si>
  <si>
    <t>预算科目</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</si>
  <si>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</si>
  <si>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</si>
  <si>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</si>
  <si>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</si>
  <si>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</si>
  <si>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</si>
  <si>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</si>
  <si>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</si>
  <si>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</si>
  <si>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</si>
  <si>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</si>
  <si>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</si>
  <si>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</si>
  <si>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</si>
  <si>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</si>
  <si>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</si>
  <si>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</si>
  <si>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</si>
  <si>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</si>
  <si>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</si>
  <si>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</si>
  <si>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</si>
  <si>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</si>
  <si>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</si>
  <si>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</si>
  <si>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改征增值税(项)</t>
  </si>
  <si>
    <t xml:space="preserve">      改征增值税(目)</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</si>
  <si>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</si>
  <si>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</si>
  <si>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</si>
  <si>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</si>
  <si>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</si>
  <si>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</si>
  <si>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</si>
  <si>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跨市县总机构预缴所得税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</si>
  <si>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</si>
  <si>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</si>
  <si>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</si>
  <si>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</si>
  <si>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跨市县总机构汇算清缴所得税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</si>
  <si>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</si>
  <si>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</si>
  <si>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</si>
  <si>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</si>
  <si>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</si>
  <si>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</si>
  <si>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</si>
  <si>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</si>
  <si>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</si>
  <si>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</si>
  <si>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</si>
  <si>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</si>
  <si>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</si>
  <si>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</si>
  <si>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</si>
  <si>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</si>
  <si>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</si>
  <si>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</si>
  <si>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</si>
  <si>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</si>
  <si>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</si>
  <si>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</si>
  <si>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</si>
  <si>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</si>
  <si>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</si>
  <si>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</si>
  <si>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</si>
  <si>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</si>
  <si>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</si>
  <si>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</si>
  <si>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</si>
  <si>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</si>
  <si>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</si>
  <si>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</si>
  <si>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</si>
  <si>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</si>
  <si>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</si>
  <si>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</si>
  <si>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</si>
  <si>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</si>
  <si>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</si>
  <si>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</si>
  <si>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</si>
  <si>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</si>
  <si>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</si>
  <si>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</si>
  <si>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</si>
  <si>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</si>
  <si>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</si>
  <si>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</si>
  <si>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</si>
  <si>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</si>
  <si>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</si>
  <si>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</si>
  <si>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</si>
  <si>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</si>
  <si>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</si>
  <si>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</si>
  <si>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</si>
  <si>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</si>
  <si>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</si>
  <si>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</si>
  <si>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</si>
  <si>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</si>
  <si>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</si>
  <si>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</si>
  <si>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</si>
  <si>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</si>
  <si>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</si>
  <si>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</si>
  <si>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考试考务费</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</si>
  <si>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</si>
  <si>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</si>
  <si>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</si>
  <si>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</si>
  <si>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</si>
  <si>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</si>
  <si>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</si>
  <si>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</si>
  <si>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</si>
  <si>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</si>
  <si>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</si>
  <si>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</si>
  <si>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</si>
  <si>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</si>
  <si>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</si>
  <si>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</si>
  <si>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</si>
  <si>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</si>
  <si>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</si>
  <si>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</si>
  <si>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</si>
  <si>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</si>
  <si>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</si>
  <si>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</si>
  <si>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</si>
  <si>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</si>
  <si>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</si>
  <si>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</si>
  <si>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</si>
  <si>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</si>
  <si>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</si>
  <si>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</si>
  <si>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</si>
  <si>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</si>
  <si>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</si>
  <si>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</si>
  <si>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</si>
  <si>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</si>
  <si>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</si>
  <si>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</si>
  <si>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</si>
  <si>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</si>
  <si>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</si>
  <si>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</si>
  <si>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</si>
  <si>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</si>
  <si>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</si>
  <si>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</si>
  <si>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</si>
  <si>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</si>
  <si>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</si>
  <si>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交强险罚没收入</t>
  </si>
  <si>
    <t xml:space="preserve">    主管部门集中收入</t>
  </si>
  <si>
    <t xml:space="preserve">    基本建设收入</t>
  </si>
  <si>
    <t xml:space="preserve">    差别电价收入</t>
  </si>
  <si>
    <t xml:space="preserve">    南水北调工程基金收入</t>
  </si>
  <si>
    <t xml:space="preserve">    其他收入(项)</t>
  </si>
  <si>
    <t>2020年度花垣县一般公共预算收入决算明细表</t>
  </si>
  <si>
    <t>决算04表</t>
  </si>
  <si>
    <t xml:space="preserve">      其他改征增值税国内退税</t>
  </si>
  <si>
    <t xml:space="preserve">    国有水产企业所得税</t>
  </si>
  <si>
    <t xml:space="preserve">      免抵调增改征增值税</t>
  </si>
  <si>
    <t xml:space="preserve">    国有森林工业企业所得税</t>
  </si>
  <si>
    <t xml:space="preserve">  企业所得税</t>
  </si>
  <si>
    <t xml:space="preserve">    国有电信企业所得税</t>
  </si>
  <si>
    <t xml:space="preserve">    国有冶金工业所得税</t>
  </si>
  <si>
    <t xml:space="preserve">    国有农垦企业所得税</t>
  </si>
  <si>
    <t xml:space="preserve">    国有有色金属工业所得税</t>
  </si>
  <si>
    <t xml:space="preserve">    其他国有企业所得税</t>
  </si>
  <si>
    <t xml:space="preserve">    国有煤炭工业所得税</t>
  </si>
  <si>
    <t xml:space="preserve">    集体企业所得税</t>
  </si>
  <si>
    <t xml:space="preserve">    国有电力工业所得税</t>
  </si>
  <si>
    <t xml:space="preserve">    股份制企业所得税</t>
  </si>
  <si>
    <t xml:space="preserve">    国有石油和化学工业所得税</t>
  </si>
  <si>
    <t xml:space="preserve">      跨省合资铁路企业所得税</t>
  </si>
  <si>
    <t xml:space="preserve">    国有机械工业所得税</t>
  </si>
  <si>
    <t xml:space="preserve">      其他股份制企业所得税</t>
  </si>
  <si>
    <t xml:space="preserve">    国有汽车工业所得税</t>
  </si>
  <si>
    <t xml:space="preserve">    联营企业所得税</t>
  </si>
  <si>
    <t xml:space="preserve">    国有核工业所得税</t>
  </si>
  <si>
    <t xml:space="preserve">    港澳台和外商投资企业所得税</t>
  </si>
  <si>
    <t xml:space="preserve">    国有航空工业所得税</t>
  </si>
  <si>
    <t xml:space="preserve">      其他港澳台和外商投资企业所得税</t>
  </si>
  <si>
    <t xml:space="preserve">    国有航天工业所得税</t>
  </si>
  <si>
    <t xml:space="preserve">    私营企业所得税</t>
  </si>
  <si>
    <t xml:space="preserve">    国有电子工业所得税</t>
  </si>
  <si>
    <t xml:space="preserve">    其他企业所得税</t>
  </si>
  <si>
    <t xml:space="preserve">    国有兵器工业所得税</t>
  </si>
  <si>
    <t xml:space="preserve">    分支机构预缴所得税</t>
  </si>
  <si>
    <t xml:space="preserve">    国有船舶工业所得税</t>
  </si>
  <si>
    <t xml:space="preserve">      国有企业分支机构预缴所得税</t>
  </si>
  <si>
    <t xml:space="preserve">    国有建筑材料工业所得税</t>
  </si>
  <si>
    <t xml:space="preserve">      股份制企业分支机构预缴所得税</t>
  </si>
  <si>
    <t xml:space="preserve">    国有烟草企业所得税</t>
  </si>
  <si>
    <t xml:space="preserve">      港澳台和外商投资企业分支机构预缴所得税</t>
  </si>
  <si>
    <t xml:space="preserve">    国有纺织企业所得税</t>
  </si>
  <si>
    <t xml:space="preserve">      其他企业分支机构预缴所得税</t>
  </si>
  <si>
    <t xml:space="preserve">    国有铁道企业所得税</t>
  </si>
  <si>
    <t xml:space="preserve">    总机构预缴所得税</t>
  </si>
  <si>
    <t xml:space="preserve">      中国铁路总公司集中缴纳的铁路运输企业所得税</t>
  </si>
  <si>
    <t xml:space="preserve">      其他国有铁道企业所得税</t>
  </si>
  <si>
    <t xml:space="preserve">    国有交通企业所得税</t>
  </si>
  <si>
    <t xml:space="preserve">    国有民航企业所得税</t>
  </si>
  <si>
    <t xml:space="preserve">    国有外贸企业所得税</t>
  </si>
  <si>
    <t xml:space="preserve">    总机构汇算清缴所得税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</si>
  <si>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</si>
  <si>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</si>
  <si>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</si>
  <si>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</si>
  <si>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</si>
  <si>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跨市县分支机构预缴所得税</t>
  </si>
  <si>
    <t xml:space="preserve">    国有文教企业所得税</t>
  </si>
  <si>
    <t xml:space="preserve">      国有电影企业所得税</t>
  </si>
  <si>
    <t xml:space="preserve">      国有出版企业所得税</t>
  </si>
  <si>
    <t xml:space="preserve">      其他国有文教企业所得税</t>
  </si>
  <si>
    <t xml:space="preserve">    国有电子工业所得税退税</t>
  </si>
  <si>
    <t xml:space="preserve">      国有跨市县总分机构企业所得税退税</t>
  </si>
  <si>
    <t xml:space="preserve">    国有兵器工业所得税退税</t>
  </si>
  <si>
    <t xml:space="preserve">      股份制跨市县总分机构企业所得税退税</t>
  </si>
  <si>
    <t xml:space="preserve">    国有船舶工业所得税退税</t>
  </si>
  <si>
    <t xml:space="preserve">      港澳台和外商投资跨市县总分机构企业所得税退税</t>
  </si>
  <si>
    <t xml:space="preserve">    国有建筑材料工业所得税退税</t>
  </si>
  <si>
    <t xml:space="preserve">      其他跨市县总分机构企业所得税退税</t>
  </si>
  <si>
    <t xml:space="preserve">    国有烟草企业所得税退税</t>
  </si>
  <si>
    <t xml:space="preserve">    其他企业所得税退税</t>
  </si>
  <si>
    <t xml:space="preserve">    国有纺织企业所得税退税</t>
  </si>
  <si>
    <t xml:space="preserve">  个人所得税(款)</t>
  </si>
  <si>
    <t xml:space="preserve">    国有铁道企业所得税退税</t>
  </si>
  <si>
    <t xml:space="preserve">    个人所得税(项)</t>
  </si>
  <si>
    <t xml:space="preserve">    国有交通企业所得税退税</t>
  </si>
  <si>
    <t xml:space="preserve">      储蓄存款利息所得税</t>
  </si>
  <si>
    <t xml:space="preserve">    国有民航企业所得税退税</t>
  </si>
  <si>
    <t xml:space="preserve">      其他个人所得税</t>
  </si>
  <si>
    <t xml:space="preserve">    国有外贸企业所得税退税</t>
  </si>
  <si>
    <t xml:space="preserve">    个人所得税汇算清缴退税</t>
  </si>
  <si>
    <t xml:space="preserve">    国有银行所得税退税</t>
  </si>
  <si>
    <t xml:space="preserve">    个人所得税代扣代缴手续费退库</t>
  </si>
  <si>
    <t xml:space="preserve">      其他国有银行所得税退税</t>
  </si>
  <si>
    <t xml:space="preserve">    个人所得税税款滞纳金、罚款、加收利息收入</t>
  </si>
  <si>
    <t xml:space="preserve">    国有非银行金融企业所得税退税</t>
  </si>
  <si>
    <t xml:space="preserve">  资源税</t>
  </si>
  <si>
    <t xml:space="preserve">      其他国有非银行金融企业所得税退税</t>
  </si>
  <si>
    <t xml:space="preserve">    水资源税收入</t>
  </si>
  <si>
    <t xml:space="preserve">    国有保险企业所得税退税</t>
  </si>
  <si>
    <t xml:space="preserve">    其他资源税</t>
  </si>
  <si>
    <t xml:space="preserve">    国有文教企业所得税退税</t>
  </si>
  <si>
    <t xml:space="preserve">    资源税税款滞纳金、罚款收入</t>
  </si>
  <si>
    <t xml:space="preserve">      国有电影企业所得税退税</t>
  </si>
  <si>
    <t xml:space="preserve">  城市维护建设税</t>
  </si>
  <si>
    <t xml:space="preserve">      国有出版企业所得税退税</t>
  </si>
  <si>
    <t xml:space="preserve">    国有企业城市维护建设税</t>
  </si>
  <si>
    <t xml:space="preserve">      其他国有文教企业所得税退税</t>
  </si>
  <si>
    <t xml:space="preserve">      中国铁路总公司集中缴纳的铁路运输企业城市维护建设税</t>
  </si>
  <si>
    <t xml:space="preserve">    国有水产企业所得税退税</t>
  </si>
  <si>
    <t xml:space="preserve">      其他国有企业城市维护建设税</t>
  </si>
  <si>
    <t xml:space="preserve">    国有森林工业企业所得税退税</t>
  </si>
  <si>
    <t xml:space="preserve">    集体企业城市维护建设税</t>
  </si>
  <si>
    <t xml:space="preserve">    国有电信企业所得税退税</t>
  </si>
  <si>
    <t xml:space="preserve">    股份制企业城市维护建设税</t>
  </si>
  <si>
    <t xml:space="preserve">    其他国有企业所得税退税</t>
  </si>
  <si>
    <t xml:space="preserve">    联营企业城市维护建设税</t>
  </si>
  <si>
    <t xml:space="preserve">    集体企业所得税退税</t>
  </si>
  <si>
    <t xml:space="preserve">    港澳台和外商投资企业城市维护建设税</t>
  </si>
  <si>
    <t xml:space="preserve">    股份制企业所得税退税</t>
  </si>
  <si>
    <t xml:space="preserve">    私营企业城市维护建设税</t>
  </si>
  <si>
    <t xml:space="preserve">      其他股份制企业所得税退税</t>
  </si>
  <si>
    <t xml:space="preserve">    其他城市维护建设税</t>
  </si>
  <si>
    <t xml:space="preserve">    联营企业所得税退税</t>
  </si>
  <si>
    <t xml:space="preserve">    城市维护建设税税款滞纳金、罚款收入</t>
  </si>
  <si>
    <t xml:space="preserve">    私营企业所得税退税</t>
  </si>
  <si>
    <t xml:space="preserve">    成品油价格和税费改革城市维护建设税划出</t>
  </si>
  <si>
    <t xml:space="preserve">    跨省市总分机构企业所得税退税</t>
  </si>
  <si>
    <t xml:space="preserve">  房产税</t>
  </si>
  <si>
    <t xml:space="preserve">      国有跨省市总分机构企业所得税退税</t>
  </si>
  <si>
    <t xml:space="preserve">    国有企业房产税</t>
  </si>
  <si>
    <t xml:space="preserve">      股份制跨省市总分机构企业所得税退税</t>
  </si>
  <si>
    <t xml:space="preserve">    集体企业房产税</t>
  </si>
  <si>
    <t xml:space="preserve">      港澳台和外商投资跨省市总分机构企业所得税退税</t>
  </si>
  <si>
    <t xml:space="preserve">    股份制企业房产税</t>
  </si>
  <si>
    <t xml:space="preserve">      其他跨省市总分机构企业所得税退税</t>
  </si>
  <si>
    <t xml:space="preserve">    联营企业房产税</t>
  </si>
  <si>
    <t xml:space="preserve">    跨市县总分机构企业所得税退税</t>
  </si>
  <si>
    <t xml:space="preserve">    港澳台和外商投资企业房产税</t>
  </si>
  <si>
    <t xml:space="preserve">  烟叶税(款)</t>
  </si>
  <si>
    <t xml:space="preserve">      中国国籍申请手续费</t>
  </si>
  <si>
    <t xml:space="preserve">    烟叶税(项)</t>
  </si>
  <si>
    <t xml:space="preserve">      户籍管理证件工本费</t>
  </si>
  <si>
    <t xml:space="preserve">    烟叶税税款滞纳金、罚款收入</t>
  </si>
  <si>
    <t xml:space="preserve">      居民身份证工本费</t>
  </si>
  <si>
    <t xml:space="preserve">  环境保护税(款)</t>
  </si>
  <si>
    <t xml:space="preserve">      机动车号牌工本费</t>
  </si>
  <si>
    <t xml:space="preserve">    环境保护税(项)</t>
  </si>
  <si>
    <t xml:space="preserve">      机动车行驶证工本费</t>
  </si>
  <si>
    <t xml:space="preserve">    环境保护税税款滞纳金、罚款收入</t>
  </si>
  <si>
    <t xml:space="preserve">      机动车登记证书工本费</t>
  </si>
  <si>
    <t xml:space="preserve">  其他税收收入(款)</t>
  </si>
  <si>
    <t xml:space="preserve">      驾驶证工本费</t>
  </si>
  <si>
    <t xml:space="preserve">    其他税收收入(项)</t>
  </si>
  <si>
    <t xml:space="preserve">      驾驶许可考试费</t>
  </si>
  <si>
    <t xml:space="preserve">    其他税收收入税款滞纳金、罚款收入</t>
  </si>
  <si>
    <t xml:space="preserve">      临时入境机动车号牌和行驶证工本费</t>
  </si>
  <si>
    <t>非税收入</t>
  </si>
  <si>
    <t xml:space="preserve">      临时机动车驾驶证工本费</t>
  </si>
  <si>
    <t xml:space="preserve">  专项收入</t>
  </si>
  <si>
    <t xml:space="preserve">      保安员资格考试费</t>
  </si>
  <si>
    <t xml:space="preserve">    教育费附加收入(项)</t>
  </si>
  <si>
    <t xml:space="preserve">      消防职业技能鉴定考务考试费</t>
  </si>
  <si>
    <t xml:space="preserve">      教育费附加收入(目)</t>
  </si>
  <si>
    <t xml:space="preserve">      其他缴入国库的公安行政事业性收费</t>
  </si>
  <si>
    <t xml:space="preserve">      成品油价格和税费改革教育费附加收入划出</t>
  </si>
  <si>
    <t xml:space="preserve">    法院行政事业性收费收入</t>
  </si>
  <si>
    <t xml:space="preserve">      中国铁路总公司集中缴纳的铁路运输企业教育费附加</t>
  </si>
  <si>
    <t xml:space="preserve">      诉讼费</t>
  </si>
  <si>
    <t xml:space="preserve">      教育费附加滞纳金、罚款收入</t>
  </si>
  <si>
    <t xml:space="preserve">      其他缴入国库的法院行政事业性收费</t>
  </si>
  <si>
    <t xml:space="preserve">    场外核应急准备收入</t>
  </si>
  <si>
    <t xml:space="preserve">    司法行政事业性收费收入</t>
  </si>
  <si>
    <t xml:space="preserve">    地方教育附加收入(项)</t>
  </si>
  <si>
    <t xml:space="preserve">      法律职业资格考试考务费</t>
  </si>
  <si>
    <t xml:space="preserve">      地方教育附加收入(目)</t>
  </si>
  <si>
    <t xml:space="preserve">      其他缴入国库的司法行政事业性收费</t>
  </si>
  <si>
    <t xml:space="preserve">      地方教育附加滞纳金、罚款收入</t>
  </si>
  <si>
    <t xml:space="preserve">    外交行政事业性收费收入</t>
  </si>
  <si>
    <t xml:space="preserve">    文化事业建设费收入</t>
  </si>
  <si>
    <t xml:space="preserve">      认证费</t>
  </si>
  <si>
    <t xml:space="preserve">    残疾人就业保障金收入</t>
  </si>
  <si>
    <t xml:space="preserve">      签证费</t>
  </si>
  <si>
    <t xml:space="preserve">    教育资金收入</t>
  </si>
  <si>
    <t xml:space="preserve">      驻外使领馆收费</t>
  </si>
  <si>
    <t xml:space="preserve">    农田水利建设资金收入</t>
  </si>
  <si>
    <t xml:space="preserve">      其他缴入国库的外交行政事业性收费</t>
  </si>
  <si>
    <t xml:space="preserve">    森林植被恢复费</t>
  </si>
  <si>
    <t xml:space="preserve">    商贸行政事业性收费收入</t>
  </si>
  <si>
    <t xml:space="preserve">    水利建设专项收入</t>
  </si>
  <si>
    <t xml:space="preserve">      其他缴入国库的商贸行政事业性收费</t>
  </si>
  <si>
    <t xml:space="preserve">    其他专项收入(项)</t>
  </si>
  <si>
    <t xml:space="preserve">    财政行政事业性收费收入</t>
  </si>
  <si>
    <t xml:space="preserve">      广告收入</t>
  </si>
  <si>
    <t xml:space="preserve">      其他专项收入(目)</t>
  </si>
  <si>
    <t xml:space="preserve">      其他缴入国库的财政行政事业性收费</t>
  </si>
  <si>
    <t xml:space="preserve">  行政事业性收费收入</t>
  </si>
  <si>
    <t xml:space="preserve">    税务行政事业性收费收入</t>
  </si>
  <si>
    <t xml:space="preserve">    公安行政事业性收费收入</t>
  </si>
  <si>
    <t xml:space="preserve">      缴入国库的税务行政事业性收费</t>
  </si>
  <si>
    <t xml:space="preserve">      外国人签证费</t>
  </si>
  <si>
    <t xml:space="preserve">    审计行政事业性收费收入</t>
  </si>
  <si>
    <t xml:space="preserve">      外国人证件费</t>
  </si>
  <si>
    <t xml:space="preserve">      公民出入境证件费</t>
  </si>
  <si>
    <t xml:space="preserve">      其他缴入国库的审计行政事业性收费</t>
  </si>
  <si>
    <t xml:space="preserve">      公办幼儿园住宿费</t>
  </si>
  <si>
    <t xml:space="preserve">      其他缴入国库的工业和信息产业行政事业性收费</t>
  </si>
  <si>
    <t xml:space="preserve">    体育行政事业性收费收入</t>
  </si>
  <si>
    <t xml:space="preserve">    农业农村行政事业性收费收入</t>
  </si>
  <si>
    <t xml:space="preserve">      体育特殊专业招生考务费</t>
  </si>
  <si>
    <t xml:space="preserve">      渔业资源增殖保护费</t>
  </si>
  <si>
    <t xml:space="preserve">      外国团体来华登山注册费</t>
  </si>
  <si>
    <t xml:space="preserve">      海洋渔业船舶船员考试费</t>
  </si>
  <si>
    <t xml:space="preserve">      其他缴入国库的体育行政事业性收费</t>
  </si>
  <si>
    <t xml:space="preserve">      工人技术等级考核或职业技能鉴定费</t>
  </si>
  <si>
    <t xml:space="preserve">    发展与改革(物价)行政事业性收费收入</t>
  </si>
  <si>
    <t xml:space="preserve">      农药实验费</t>
  </si>
  <si>
    <t xml:space="preserve">      其他缴入国库的发展与改革(物价)行政事业性收费</t>
  </si>
  <si>
    <t xml:space="preserve">      执业兽医资格考试考务费</t>
  </si>
  <si>
    <t xml:space="preserve">    统计行政事业性收费收入</t>
  </si>
  <si>
    <t xml:space="preserve">      其他缴入国库的农业农村行政事业性收费</t>
  </si>
  <si>
    <t xml:space="preserve">      统计专业技术资格考试考务费</t>
  </si>
  <si>
    <t xml:space="preserve">    林业草原行政事业性收费收入</t>
  </si>
  <si>
    <t xml:space="preserve">      其他缴入国库的统计行政事业性收费</t>
  </si>
  <si>
    <t xml:space="preserve">      草原植被恢复费收入</t>
  </si>
  <si>
    <t xml:space="preserve">    自然资源行政事业性收费收入</t>
  </si>
  <si>
    <t xml:space="preserve">      其他缴入国库的林业草原行政事业性收费</t>
  </si>
  <si>
    <t xml:space="preserve">      土地复垦费</t>
  </si>
  <si>
    <t xml:space="preserve">    水利行政事业性收费收入</t>
  </si>
  <si>
    <t xml:space="preserve">      土地闲置费</t>
  </si>
  <si>
    <t xml:space="preserve">      耕地开垦费</t>
  </si>
  <si>
    <t xml:space="preserve">      水土保持补偿费</t>
  </si>
  <si>
    <t xml:space="preserve">      不动产登记费</t>
  </si>
  <si>
    <t xml:space="preserve">      其他缴入国库的水利行政事业性收费</t>
  </si>
  <si>
    <t xml:space="preserve">      其他缴入国库的自然资源行政事业性收费</t>
  </si>
  <si>
    <t xml:space="preserve">    卫生健康行政事业性收费收入</t>
  </si>
  <si>
    <t xml:space="preserve">    建设行政事业性收费收入</t>
  </si>
  <si>
    <t xml:space="preserve">      预防接种劳务费</t>
  </si>
  <si>
    <t xml:space="preserve">      城市道路占用挖掘费</t>
  </si>
  <si>
    <t xml:space="preserve">      医疗事故鉴定费</t>
  </si>
  <si>
    <t xml:space="preserve">      城镇垃圾处理费</t>
  </si>
  <si>
    <t xml:space="preserve">      预防接种异常反应鉴定费</t>
  </si>
  <si>
    <t xml:space="preserve">      其他缴入国库的建设行政事业性收费</t>
  </si>
  <si>
    <t xml:space="preserve">      职业病诊断鉴定费</t>
  </si>
  <si>
    <t xml:space="preserve">    知识产权行政事业性收费收入</t>
  </si>
  <si>
    <t xml:space="preserve">      社会抚养费</t>
  </si>
  <si>
    <t xml:space="preserve">      专利代理人资格考试考务费</t>
  </si>
  <si>
    <t xml:space="preserve">      其他缴入国库的卫生健康行政事业性收费</t>
  </si>
  <si>
    <t xml:space="preserve">      其他缴入国库的知识产权行政事业性收费</t>
  </si>
  <si>
    <t xml:space="preserve">    药品监管行政事业性收费收入</t>
  </si>
  <si>
    <t xml:space="preserve">    生态环境行政事业性收费收入</t>
  </si>
  <si>
    <t xml:space="preserve">      药品注册费</t>
  </si>
  <si>
    <t xml:space="preserve">      医疗器械产品注册费</t>
  </si>
  <si>
    <t xml:space="preserve">      海洋废弃物收费</t>
  </si>
  <si>
    <t xml:space="preserve">      其他缴入国库的药品监管行政事业性收费</t>
  </si>
  <si>
    <t xml:space="preserve">      其他缴入国库的生态环境行政事业性收费</t>
  </si>
  <si>
    <t xml:space="preserve">    民政行政事业性收费收入</t>
  </si>
  <si>
    <t xml:space="preserve">    交通运输行政事业性收费收入</t>
  </si>
  <si>
    <t xml:space="preserve">      殡葬收费</t>
  </si>
  <si>
    <t xml:space="preserve">      其他缴入国库的民政行政事业性收费</t>
  </si>
  <si>
    <t xml:space="preserve">      其他缴入国库的交通运输行政事业性收费</t>
  </si>
  <si>
    <t xml:space="preserve">    人力资源和社会保障行政事业性收费收入</t>
  </si>
  <si>
    <t xml:space="preserve">    工业和信息产业行政事业性收费收入</t>
  </si>
  <si>
    <t xml:space="preserve">      职业技能鉴定考试考务费</t>
  </si>
  <si>
    <t xml:space="preserve">      专业技术人员职业资格考试考务费</t>
  </si>
  <si>
    <t xml:space="preserve">      无线电频率占用费</t>
  </si>
  <si>
    <t xml:space="preserve">      其他缴入国库的人力资源和社会保障行政事业性收费</t>
  </si>
  <si>
    <t xml:space="preserve">      物价罚没收入</t>
  </si>
  <si>
    <t xml:space="preserve">      有价证券利息收入</t>
  </si>
  <si>
    <t xml:space="preserve">      市场监管罚没收入</t>
  </si>
  <si>
    <t xml:space="preserve">      其他利息收入</t>
  </si>
  <si>
    <t xml:space="preserve">      其他一般罚没收入</t>
  </si>
  <si>
    <t xml:space="preserve">    非经营性国有资产收入</t>
  </si>
  <si>
    <t xml:space="preserve">    缉毒罚没收入</t>
  </si>
  <si>
    <t xml:space="preserve">      行政单位国有资产出租、出借收入</t>
  </si>
  <si>
    <t xml:space="preserve">    罚没收入退库</t>
  </si>
  <si>
    <t xml:space="preserve">      行政单位国有资产处置收入</t>
  </si>
  <si>
    <t xml:space="preserve">  国有资本经营收入</t>
  </si>
  <si>
    <t xml:space="preserve">      事业单位国有资产处置收入</t>
  </si>
  <si>
    <t xml:space="preserve">    利润收入</t>
  </si>
  <si>
    <t xml:space="preserve">      事业单位国有资产出租出借收入</t>
  </si>
  <si>
    <t xml:space="preserve">      金融企业利润收入</t>
  </si>
  <si>
    <t xml:space="preserve">      其他非经营性国有资产收入</t>
  </si>
  <si>
    <t xml:space="preserve">      其他企业利润收入</t>
  </si>
  <si>
    <t xml:space="preserve">    出租车经营权有偿出让和转让收入</t>
  </si>
  <si>
    <t xml:space="preserve">    股利、股息收入</t>
  </si>
  <si>
    <t xml:space="preserve">    无居民海岛使用金收入</t>
  </si>
  <si>
    <t xml:space="preserve">      金融业公司股利、股息收入</t>
  </si>
  <si>
    <t xml:space="preserve">      地方无居民海岛使用金收入</t>
  </si>
  <si>
    <t xml:space="preserve">      其他股利、股息收入</t>
  </si>
  <si>
    <t xml:space="preserve">    转让政府还贷道路收费权收入</t>
  </si>
  <si>
    <t xml:space="preserve">    产权转让收入</t>
  </si>
  <si>
    <t xml:space="preserve">    矿产资源专项收入</t>
  </si>
  <si>
    <t xml:space="preserve">      其他产权转让收入</t>
  </si>
  <si>
    <t xml:space="preserve">      矿产资源补偿费收入</t>
  </si>
  <si>
    <t xml:space="preserve">    清算收入</t>
  </si>
  <si>
    <t xml:space="preserve">      探矿权、采矿权使用费收入</t>
  </si>
  <si>
    <t xml:space="preserve">      其他清算收入</t>
  </si>
  <si>
    <t xml:space="preserve">      矿业权出让收益</t>
  </si>
  <si>
    <t xml:space="preserve">    国有资本经营收入退库</t>
  </si>
  <si>
    <t xml:space="preserve">      矿业权占用费收入</t>
  </si>
  <si>
    <t xml:space="preserve">    国有企业计划亏损补贴</t>
  </si>
  <si>
    <t xml:space="preserve">    排污权出让收入</t>
  </si>
  <si>
    <t xml:space="preserve">      工业企业计划亏损补贴</t>
  </si>
  <si>
    <t xml:space="preserve">    农村集体经营性建设用地土地增值收益调节金收入</t>
  </si>
  <si>
    <t xml:space="preserve">      农业企业计划亏损补贴</t>
  </si>
  <si>
    <t xml:space="preserve">    新增建设用地土地有偿使用费收入</t>
  </si>
  <si>
    <t xml:space="preserve">      其他国有企业计划亏损补贴</t>
  </si>
  <si>
    <t xml:space="preserve">    水资源费收入</t>
  </si>
  <si>
    <t xml:space="preserve">    其他国有资本经营收入</t>
  </si>
  <si>
    <t xml:space="preserve">      三峡电站水资源费收入</t>
  </si>
  <si>
    <t xml:space="preserve">  国有资源(资产)有偿使用收入</t>
  </si>
  <si>
    <t xml:space="preserve">      其他水资源费收入</t>
  </si>
  <si>
    <t xml:space="preserve">    海域使用金收入</t>
  </si>
  <si>
    <t xml:space="preserve">    其他国有资源(资产)有偿使用收入</t>
  </si>
  <si>
    <t xml:space="preserve">      地方海域使用金收入</t>
  </si>
  <si>
    <t xml:space="preserve">  捐赠收入</t>
  </si>
  <si>
    <t xml:space="preserve">    场地和矿区使用费收入</t>
  </si>
  <si>
    <t xml:space="preserve">    国外捐赠收入</t>
  </si>
  <si>
    <t xml:space="preserve">      陆上石油矿区使用费</t>
  </si>
  <si>
    <t xml:space="preserve">    国内捐赠收入</t>
  </si>
  <si>
    <t xml:space="preserve">      中央和地方合资合作企业场地使用费收入</t>
  </si>
  <si>
    <t xml:space="preserve">  政府住房基金收入</t>
  </si>
  <si>
    <t xml:space="preserve">      地方合资合作企业场地使用费收入</t>
  </si>
  <si>
    <t xml:space="preserve">    上缴管理费用</t>
  </si>
  <si>
    <t xml:space="preserve">      港澳台和外商独资企业场地使用费收入</t>
  </si>
  <si>
    <t xml:space="preserve">    计提公共租赁住房资金</t>
  </si>
  <si>
    <t xml:space="preserve">    专项储备物资销售收入</t>
  </si>
  <si>
    <t xml:space="preserve">    公共租赁住房租金收入</t>
  </si>
  <si>
    <t xml:space="preserve">    利息收入</t>
  </si>
  <si>
    <t xml:space="preserve">    配建商业设施租售收入</t>
  </si>
  <si>
    <t xml:space="preserve">      国库存款利息收入</t>
  </si>
  <si>
    <t xml:space="preserve">    其他政府住房基金收入</t>
  </si>
  <si>
    <t xml:space="preserve">      财政专户存款利息收入</t>
  </si>
  <si>
    <t xml:space="preserve">  其他收入(款)</t>
  </si>
  <si>
    <t>本 年 支 出 合 计</t>
  </si>
  <si>
    <t>上解上级支出</t>
  </si>
  <si>
    <t>调出资金</t>
  </si>
  <si>
    <t>债务还本支出</t>
  </si>
  <si>
    <t>补充预算周转金</t>
  </si>
  <si>
    <t>国债转贷拨付数及年终结余</t>
  </si>
  <si>
    <t>安排预算稳定调节基金</t>
  </si>
  <si>
    <t>援助其他地区支出</t>
  </si>
  <si>
    <t>计划单列市上解省支出</t>
  </si>
  <si>
    <t>待偿债置换一般债券结余</t>
  </si>
  <si>
    <t>年终结余</t>
  </si>
  <si>
    <t>减:结转下年的支出</t>
  </si>
  <si>
    <t>净结余</t>
  </si>
  <si>
    <t>支  出  总  计</t>
  </si>
  <si>
    <t>2019年度花垣县一般公共预算支出决算总表</t>
    <phoneticPr fontId="4" type="noConversion"/>
  </si>
  <si>
    <t>单位：万元</t>
    <phoneticPr fontId="4" type="noConversion"/>
  </si>
  <si>
    <t>2020年度花垣县一般公共预算支出决算功能分类明细表</t>
  </si>
  <si>
    <t>决算05表</t>
  </si>
  <si>
    <t>一般公共服务支出</t>
  </si>
  <si>
    <t xml:space="preserve">    一般行政管理事务</t>
  </si>
  <si>
    <t xml:space="preserve">    税务办案</t>
  </si>
  <si>
    <t xml:space="preserve">  人大事务</t>
  </si>
  <si>
    <t xml:space="preserve">    机关服务</t>
  </si>
  <si>
    <t xml:space="preserve">    发票管理及税务登记</t>
  </si>
  <si>
    <t xml:space="preserve">    行政运行</t>
  </si>
  <si>
    <t xml:space="preserve">    战略规划与实施</t>
  </si>
  <si>
    <t xml:space="preserve">    代扣代收代征税款手续费</t>
  </si>
  <si>
    <t xml:space="preserve">    日常经济运行调节</t>
  </si>
  <si>
    <t xml:space="preserve">    税务宣传</t>
  </si>
  <si>
    <t xml:space="preserve">    社会事业发展规划</t>
  </si>
  <si>
    <t xml:space="preserve">    协税护税</t>
  </si>
  <si>
    <t xml:space="preserve">    人大会议</t>
  </si>
  <si>
    <t xml:space="preserve">    经济体制改革研究</t>
  </si>
  <si>
    <t xml:space="preserve">    信息化建设</t>
  </si>
  <si>
    <t xml:space="preserve">    人大立法</t>
  </si>
  <si>
    <t xml:space="preserve">    物价管理</t>
  </si>
  <si>
    <t xml:space="preserve">    事业运行</t>
  </si>
  <si>
    <t xml:space="preserve">    人大监督</t>
  </si>
  <si>
    <t xml:space="preserve">    其他税收事务支出</t>
  </si>
  <si>
    <t xml:space="preserve">    人大代表履职能力提升</t>
  </si>
  <si>
    <t xml:space="preserve">    其他发展与改革事务支出</t>
  </si>
  <si>
    <t xml:space="preserve">  审计事务</t>
  </si>
  <si>
    <t xml:space="preserve">    代表工作</t>
  </si>
  <si>
    <t xml:space="preserve">  统计信息事务</t>
  </si>
  <si>
    <t xml:space="preserve">    人大信访工作</t>
  </si>
  <si>
    <t xml:space="preserve">    其他人大事务支出</t>
  </si>
  <si>
    <t xml:space="preserve">    审计业务</t>
  </si>
  <si>
    <t xml:space="preserve">  政协事务</t>
  </si>
  <si>
    <t xml:space="preserve">    信息事务</t>
  </si>
  <si>
    <t xml:space="preserve">    审计管理</t>
  </si>
  <si>
    <t xml:space="preserve">    专项统计业务</t>
  </si>
  <si>
    <t xml:space="preserve">    统计管理</t>
  </si>
  <si>
    <t xml:space="preserve">    专项普查活动</t>
  </si>
  <si>
    <t xml:space="preserve">    其他审计事务支出</t>
  </si>
  <si>
    <t xml:space="preserve">    政协会议</t>
  </si>
  <si>
    <t xml:space="preserve">    统计抽样调查</t>
  </si>
  <si>
    <t xml:space="preserve">  海关事务</t>
  </si>
  <si>
    <t xml:space="preserve">    委员视察</t>
  </si>
  <si>
    <t xml:space="preserve">    参政议政</t>
  </si>
  <si>
    <t xml:space="preserve">    其他统计信息事务支出</t>
  </si>
  <si>
    <t xml:space="preserve">  财政事务</t>
  </si>
  <si>
    <t xml:space="preserve">    其他政协事务支出</t>
  </si>
  <si>
    <t xml:space="preserve">    缉私办案</t>
  </si>
  <si>
    <t xml:space="preserve">  政府办公厅(室)及相关机构事务</t>
  </si>
  <si>
    <t xml:space="preserve">    口岸管理</t>
  </si>
  <si>
    <t xml:space="preserve">    预算改革业务</t>
  </si>
  <si>
    <t xml:space="preserve">    海关关务</t>
  </si>
  <si>
    <t xml:space="preserve">    财政国库业务</t>
  </si>
  <si>
    <t xml:space="preserve">    关税征管</t>
  </si>
  <si>
    <t xml:space="preserve">    专项服务</t>
  </si>
  <si>
    <t xml:space="preserve">    财政监察</t>
  </si>
  <si>
    <t xml:space="preserve">    海关监管</t>
  </si>
  <si>
    <t xml:space="preserve">    专项业务活动</t>
  </si>
  <si>
    <t xml:space="preserve">    检验检疫</t>
  </si>
  <si>
    <t xml:space="preserve">    政务公开审批</t>
  </si>
  <si>
    <t xml:space="preserve">    财政委托业务支出</t>
  </si>
  <si>
    <t xml:space="preserve">    信访事务</t>
  </si>
  <si>
    <t xml:space="preserve">    其他海关事务支出</t>
  </si>
  <si>
    <t xml:space="preserve">    参事事务</t>
  </si>
  <si>
    <t xml:space="preserve">    其他财政事务支出</t>
  </si>
  <si>
    <t xml:space="preserve">  人力资源事务</t>
  </si>
  <si>
    <t xml:space="preserve">  税收事务</t>
  </si>
  <si>
    <t xml:space="preserve">    其他政府办公厅(室)及相关机构事务支出</t>
  </si>
  <si>
    <t xml:space="preserve">  发展与改革事务</t>
  </si>
  <si>
    <t xml:space="preserve">    政府特殊津贴</t>
  </si>
  <si>
    <t xml:space="preserve">    资助留学回国人员</t>
  </si>
  <si>
    <t xml:space="preserve">    原产地地理标志管理</t>
  </si>
  <si>
    <t xml:space="preserve">    工会事务</t>
  </si>
  <si>
    <t xml:space="preserve">    博士后日常经费</t>
  </si>
  <si>
    <t xml:space="preserve">    引进人才费用</t>
  </si>
  <si>
    <t xml:space="preserve">    其他知识产权事务支出</t>
  </si>
  <si>
    <t xml:space="preserve">    其他群众团体事务支出</t>
  </si>
  <si>
    <t xml:space="preserve">  民族事务</t>
  </si>
  <si>
    <t xml:space="preserve">  党委办公厅(室)及相关机构事务</t>
  </si>
  <si>
    <t xml:space="preserve">    其他人力资源事务支出</t>
  </si>
  <si>
    <t xml:space="preserve">  纪检监察事务</t>
  </si>
  <si>
    <t xml:space="preserve">    民族工作专项</t>
  </si>
  <si>
    <t xml:space="preserve">    专项业务</t>
  </si>
  <si>
    <t xml:space="preserve">    大案要案查处</t>
  </si>
  <si>
    <t xml:space="preserve">    其他民族事务支出</t>
  </si>
  <si>
    <t xml:space="preserve">    其他党委办公厅(室)及相关机构事务支出</t>
  </si>
  <si>
    <t xml:space="preserve">    派驻派出机构</t>
  </si>
  <si>
    <t xml:space="preserve">  港澳台事务</t>
  </si>
  <si>
    <t xml:space="preserve">  组织事务</t>
  </si>
  <si>
    <t xml:space="preserve">    巡视工作</t>
  </si>
  <si>
    <t xml:space="preserve">    其他纪检监察事务支出</t>
  </si>
  <si>
    <t xml:space="preserve">  商贸事务</t>
  </si>
  <si>
    <t xml:space="preserve">    港澳事务</t>
  </si>
  <si>
    <t xml:space="preserve">    公务员事务</t>
  </si>
  <si>
    <t xml:space="preserve">    台湾事务</t>
  </si>
  <si>
    <t xml:space="preserve">    其他组织事务支出</t>
  </si>
  <si>
    <t xml:space="preserve">    其他港澳台事务支出</t>
  </si>
  <si>
    <t xml:space="preserve">  宣传事务</t>
  </si>
  <si>
    <t xml:space="preserve">    对外贸易管理</t>
  </si>
  <si>
    <t xml:space="preserve">  档案事务</t>
  </si>
  <si>
    <t xml:space="preserve">    国际经济合作</t>
  </si>
  <si>
    <t xml:space="preserve">    外资管理</t>
  </si>
  <si>
    <t xml:space="preserve">    国内贸易管理</t>
  </si>
  <si>
    <t xml:space="preserve">    宣传管理</t>
  </si>
  <si>
    <t xml:space="preserve">    招商引资</t>
  </si>
  <si>
    <t xml:space="preserve">    档案馆</t>
  </si>
  <si>
    <t xml:space="preserve">    其他档案事务支出</t>
  </si>
  <si>
    <t xml:space="preserve">    其他宣传事务支出</t>
  </si>
  <si>
    <t xml:space="preserve">    其他商贸事务支出</t>
  </si>
  <si>
    <t xml:space="preserve">  民主党派及工商联事务</t>
  </si>
  <si>
    <t xml:space="preserve">  统战事务</t>
  </si>
  <si>
    <t xml:space="preserve">  知识产权事务</t>
  </si>
  <si>
    <t xml:space="preserve">    宗教事务</t>
  </si>
  <si>
    <t xml:space="preserve">    专利审批</t>
  </si>
  <si>
    <t xml:space="preserve">    华侨事务</t>
  </si>
  <si>
    <t xml:space="preserve">    国家知识产权战略</t>
  </si>
  <si>
    <t xml:space="preserve">    其他民主党派及工商联事务支出</t>
  </si>
  <si>
    <t xml:space="preserve">    专利试点和产业化推进</t>
  </si>
  <si>
    <t xml:space="preserve">  群众团体事务</t>
  </si>
  <si>
    <t xml:space="preserve">    其他统战事务支出</t>
  </si>
  <si>
    <t xml:space="preserve">    国际组织专项活动</t>
  </si>
  <si>
    <t xml:space="preserve">  对外联络事务</t>
  </si>
  <si>
    <t xml:space="preserve">    知识产权宏观管理</t>
  </si>
  <si>
    <t xml:space="preserve">    商标管理</t>
  </si>
  <si>
    <t xml:space="preserve">  外交管理事务</t>
  </si>
  <si>
    <t xml:space="preserve">    其他国际发展合作支出</t>
  </si>
  <si>
    <t xml:space="preserve">    其他对外联络事务支出</t>
  </si>
  <si>
    <t xml:space="preserve">  其他外交支出(款)</t>
  </si>
  <si>
    <t xml:space="preserve">  其他共产党事务支出(款)</t>
  </si>
  <si>
    <t xml:space="preserve">    其他外交支出(项)</t>
  </si>
  <si>
    <t>国防支出</t>
  </si>
  <si>
    <t xml:space="preserve">  现役部队(款)</t>
  </si>
  <si>
    <t xml:space="preserve">    其他外交管理事务支出</t>
  </si>
  <si>
    <t xml:space="preserve">    现役部队(项)</t>
  </si>
  <si>
    <t xml:space="preserve">  驻外机构</t>
  </si>
  <si>
    <t xml:space="preserve">  国防科研事业(款)</t>
  </si>
  <si>
    <t xml:space="preserve">    其他共产党事务支出(项)</t>
  </si>
  <si>
    <t xml:space="preserve">    驻外使领馆(团、处)</t>
  </si>
  <si>
    <t xml:space="preserve">    国防科研事业(项)</t>
  </si>
  <si>
    <t xml:space="preserve">  网信事务</t>
  </si>
  <si>
    <t xml:space="preserve">    其他驻外机构支出</t>
  </si>
  <si>
    <t xml:space="preserve">  专项工程(款)</t>
  </si>
  <si>
    <t xml:space="preserve">  对外援助</t>
  </si>
  <si>
    <t xml:space="preserve">    专项工程(项)</t>
  </si>
  <si>
    <t xml:space="preserve">    援外优惠贷款贴息</t>
  </si>
  <si>
    <t xml:space="preserve">  国防动员</t>
  </si>
  <si>
    <t xml:space="preserve">    对外援助</t>
  </si>
  <si>
    <t xml:space="preserve">    兵役征集</t>
  </si>
  <si>
    <t xml:space="preserve">    信息安全事务</t>
  </si>
  <si>
    <t xml:space="preserve">  国际组织</t>
  </si>
  <si>
    <t xml:space="preserve">    经济动员</t>
  </si>
  <si>
    <t xml:space="preserve">    国际组织会费</t>
  </si>
  <si>
    <t xml:space="preserve">    人民防空</t>
  </si>
  <si>
    <t xml:space="preserve">    其他网信事务支出</t>
  </si>
  <si>
    <t xml:space="preserve">    国际组织捐赠</t>
  </si>
  <si>
    <t xml:space="preserve">    交通战备</t>
  </si>
  <si>
    <t xml:space="preserve">  市场监督管理事务</t>
  </si>
  <si>
    <t xml:space="preserve">    维和摊款</t>
  </si>
  <si>
    <t xml:space="preserve">    国防教育</t>
  </si>
  <si>
    <t xml:space="preserve">    国际组织股金及基金</t>
  </si>
  <si>
    <t xml:space="preserve">    预备役部队</t>
  </si>
  <si>
    <t xml:space="preserve">    其他国际组织支出</t>
  </si>
  <si>
    <t xml:space="preserve">    民兵</t>
  </si>
  <si>
    <t xml:space="preserve">  对外合作与交流</t>
  </si>
  <si>
    <t xml:space="preserve">    边海防</t>
  </si>
  <si>
    <t xml:space="preserve">    市场主体管理</t>
  </si>
  <si>
    <t xml:space="preserve">    在华国际会议</t>
  </si>
  <si>
    <t xml:space="preserve">    其他国防动员支出</t>
  </si>
  <si>
    <t xml:space="preserve">    市场秩序执法</t>
  </si>
  <si>
    <t xml:space="preserve">    国际交流活动</t>
  </si>
  <si>
    <t xml:space="preserve">  其他国防支出(款)</t>
  </si>
  <si>
    <t xml:space="preserve">    对外合作活动</t>
  </si>
  <si>
    <t xml:space="preserve">    其他国防支出(项)</t>
  </si>
  <si>
    <t xml:space="preserve">    质量基础</t>
  </si>
  <si>
    <t xml:space="preserve">    其他对外合作与交流支出</t>
  </si>
  <si>
    <t>公共安全支出</t>
  </si>
  <si>
    <t xml:space="preserve">    药品事务</t>
  </si>
  <si>
    <t xml:space="preserve">  对外宣传(款)</t>
  </si>
  <si>
    <t xml:space="preserve">  武装警察部队(款)</t>
  </si>
  <si>
    <t xml:space="preserve">    医疗器械事务</t>
  </si>
  <si>
    <t xml:space="preserve">    对外宣传(项)</t>
  </si>
  <si>
    <t xml:space="preserve">    武装警察部队(项)</t>
  </si>
  <si>
    <t xml:space="preserve">    化妆品事务</t>
  </si>
  <si>
    <t xml:space="preserve">  边界勘界联检</t>
  </si>
  <si>
    <t xml:space="preserve">    其他武装警察部队支出</t>
  </si>
  <si>
    <t xml:space="preserve">    质量安全监管</t>
  </si>
  <si>
    <t xml:space="preserve">    边界勘界</t>
  </si>
  <si>
    <t xml:space="preserve">  公安</t>
  </si>
  <si>
    <t xml:space="preserve">    食品安全监管</t>
  </si>
  <si>
    <t xml:space="preserve">    边界联检</t>
  </si>
  <si>
    <t xml:space="preserve">    边界界桩维护</t>
  </si>
  <si>
    <t xml:space="preserve">    其他市场监督管理事务</t>
  </si>
  <si>
    <t xml:space="preserve">    其他支出</t>
  </si>
  <si>
    <t xml:space="preserve">  其他一般公共服务支出(款)</t>
  </si>
  <si>
    <t xml:space="preserve">  国际发展合作</t>
  </si>
  <si>
    <t xml:space="preserve">    国家赔偿费用支出</t>
  </si>
  <si>
    <t xml:space="preserve">    执法办案</t>
  </si>
  <si>
    <t xml:space="preserve">    其他一般公共服务支出(项)</t>
  </si>
  <si>
    <t xml:space="preserve">    特别业务</t>
  </si>
  <si>
    <t>外交支出</t>
  </si>
  <si>
    <t xml:space="preserve">    特勤业务</t>
  </si>
  <si>
    <t xml:space="preserve">    移民事务</t>
  </si>
  <si>
    <t xml:space="preserve">    国家统一法律职业资格考试</t>
  </si>
  <si>
    <t xml:space="preserve">    其他国家保密支出</t>
  </si>
  <si>
    <t xml:space="preserve">    仲裁</t>
  </si>
  <si>
    <t xml:space="preserve">  缉私警察</t>
  </si>
  <si>
    <t xml:space="preserve">    其他公安支出</t>
  </si>
  <si>
    <t xml:space="preserve">    社区矫正</t>
  </si>
  <si>
    <t xml:space="preserve">  国家安全</t>
  </si>
  <si>
    <t xml:space="preserve">    司法鉴定</t>
  </si>
  <si>
    <t xml:space="preserve">    法制建设</t>
  </si>
  <si>
    <t xml:space="preserve">    缉私业务</t>
  </si>
  <si>
    <t xml:space="preserve">    其他缉私警察支出</t>
  </si>
  <si>
    <t xml:space="preserve">    安全业务</t>
  </si>
  <si>
    <t xml:space="preserve">    其他司法支出</t>
  </si>
  <si>
    <t xml:space="preserve">  其他公共安全支出(款)</t>
  </si>
  <si>
    <t xml:space="preserve">  监狱</t>
  </si>
  <si>
    <t xml:space="preserve">    其他公共安全支出(项)</t>
  </si>
  <si>
    <t xml:space="preserve">    其他国家安全支出</t>
  </si>
  <si>
    <t>教育支出</t>
  </si>
  <si>
    <t xml:space="preserve">  检察</t>
  </si>
  <si>
    <t xml:space="preserve">  教育管理事务</t>
  </si>
  <si>
    <t xml:space="preserve">    犯人生活</t>
  </si>
  <si>
    <t xml:space="preserve">    犯人改造</t>
  </si>
  <si>
    <t xml:space="preserve">    “两房”建设</t>
  </si>
  <si>
    <t xml:space="preserve">    狱政设施建设</t>
  </si>
  <si>
    <t xml:space="preserve">    其他教育管理事务支出</t>
  </si>
  <si>
    <t xml:space="preserve">    检察监督</t>
  </si>
  <si>
    <t xml:space="preserve">  普通教育</t>
  </si>
  <si>
    <t xml:space="preserve">    学前教育</t>
  </si>
  <si>
    <t xml:space="preserve">    其他检察支出</t>
  </si>
  <si>
    <t xml:space="preserve">    其他监狱支出</t>
  </si>
  <si>
    <t xml:space="preserve">    小学教育</t>
  </si>
  <si>
    <t xml:space="preserve">  法院</t>
  </si>
  <si>
    <t xml:space="preserve">  强制隔离戒毒</t>
  </si>
  <si>
    <t xml:space="preserve">    初中教育</t>
  </si>
  <si>
    <t xml:space="preserve">    高中教育</t>
  </si>
  <si>
    <t xml:space="preserve">    高等教育</t>
  </si>
  <si>
    <t xml:space="preserve">    化解农村义务教育债务支出</t>
  </si>
  <si>
    <t xml:space="preserve">    案件审判</t>
  </si>
  <si>
    <t xml:space="preserve">    强制隔离戒毒人员生活</t>
  </si>
  <si>
    <t xml:space="preserve">    化解普通高中债务支出</t>
  </si>
  <si>
    <t xml:space="preserve">    案件执行</t>
  </si>
  <si>
    <t xml:space="preserve">    强制隔离戒毒人员教育</t>
  </si>
  <si>
    <t xml:space="preserve">    其他普通教育支出</t>
  </si>
  <si>
    <t xml:space="preserve">    “两庭”建设</t>
  </si>
  <si>
    <t xml:space="preserve">    所政设施建设</t>
  </si>
  <si>
    <t xml:space="preserve">  职业教育</t>
  </si>
  <si>
    <t xml:space="preserve">    初等职业教育</t>
  </si>
  <si>
    <t xml:space="preserve">    其他法院支出</t>
  </si>
  <si>
    <t xml:space="preserve">    中等职业教育</t>
  </si>
  <si>
    <t xml:space="preserve">  司法</t>
  </si>
  <si>
    <t xml:space="preserve">    其他强制隔离戒毒支出</t>
  </si>
  <si>
    <t xml:space="preserve">    技校教育</t>
  </si>
  <si>
    <t xml:space="preserve">  国家保密</t>
  </si>
  <si>
    <t xml:space="preserve">    高等职业教育</t>
  </si>
  <si>
    <t xml:space="preserve">    其他职业教育支出</t>
  </si>
  <si>
    <t xml:space="preserve">  成人教育</t>
  </si>
  <si>
    <t xml:space="preserve">    基层司法业务</t>
  </si>
  <si>
    <t xml:space="preserve">    成人初等教育</t>
  </si>
  <si>
    <t xml:space="preserve">    普法宣传</t>
  </si>
  <si>
    <t xml:space="preserve">    保密技术</t>
  </si>
  <si>
    <t xml:space="preserve">    成人中等教育</t>
  </si>
  <si>
    <t xml:space="preserve">    律师公证管理</t>
  </si>
  <si>
    <t xml:space="preserve">    保密管理</t>
  </si>
  <si>
    <t xml:space="preserve">    成人高等教育</t>
  </si>
  <si>
    <t xml:space="preserve">    法律援助</t>
  </si>
  <si>
    <t xml:space="preserve">    成人广播电视教育</t>
  </si>
  <si>
    <t xml:space="preserve">    其他成人教育支出</t>
  </si>
  <si>
    <t xml:space="preserve">    机构运行</t>
  </si>
  <si>
    <t xml:space="preserve">    国际交流与合作</t>
  </si>
  <si>
    <t xml:space="preserve">  广播电视教育</t>
  </si>
  <si>
    <t xml:space="preserve">    自然科学基金</t>
  </si>
  <si>
    <t xml:space="preserve">    重大科技合作项目</t>
  </si>
  <si>
    <t xml:space="preserve">    广播电视学校</t>
  </si>
  <si>
    <t xml:space="preserve">    重点实验室及相关设施</t>
  </si>
  <si>
    <t xml:space="preserve">    其他科技交流与合作支出</t>
  </si>
  <si>
    <t xml:space="preserve">    教育电视台</t>
  </si>
  <si>
    <t xml:space="preserve">    重大科学工程</t>
  </si>
  <si>
    <t xml:space="preserve">  科技重大项目</t>
  </si>
  <si>
    <t xml:space="preserve">    其他广播电视教育支出</t>
  </si>
  <si>
    <t xml:space="preserve">    专项基础科研</t>
  </si>
  <si>
    <t xml:space="preserve">    科技重大专项</t>
  </si>
  <si>
    <t xml:space="preserve">  留学教育</t>
  </si>
  <si>
    <t xml:space="preserve">    专项技术基础</t>
  </si>
  <si>
    <t xml:space="preserve">    重点研发计划</t>
  </si>
  <si>
    <t xml:space="preserve">    出国留学教育</t>
  </si>
  <si>
    <t xml:space="preserve">    其他基础研究支出</t>
  </si>
  <si>
    <t xml:space="preserve">    其他科技重大项目</t>
  </si>
  <si>
    <t xml:space="preserve">    来华留学教育</t>
  </si>
  <si>
    <t xml:space="preserve">  应用研究</t>
  </si>
  <si>
    <t xml:space="preserve">  其他科学技术支出(款)</t>
  </si>
  <si>
    <t xml:space="preserve">    其他留学教育支出</t>
  </si>
  <si>
    <t xml:space="preserve">    科技奖励</t>
  </si>
  <si>
    <t xml:space="preserve">  特殊教育</t>
  </si>
  <si>
    <t xml:space="preserve">    社会公益研究</t>
  </si>
  <si>
    <t xml:space="preserve">    核应急</t>
  </si>
  <si>
    <t xml:space="preserve">    特殊学校教育</t>
  </si>
  <si>
    <t xml:space="preserve">    高技术研究</t>
  </si>
  <si>
    <t xml:space="preserve">    转制科研机构</t>
  </si>
  <si>
    <t xml:space="preserve">    工读学校教育</t>
  </si>
  <si>
    <t xml:space="preserve">    专项科研试制</t>
  </si>
  <si>
    <t xml:space="preserve">    其他科学技术支出(项)</t>
  </si>
  <si>
    <t xml:space="preserve">    其他特殊教育支出</t>
  </si>
  <si>
    <t xml:space="preserve">    其他应用研究支出</t>
  </si>
  <si>
    <t>文化旅游体育与传媒支出</t>
  </si>
  <si>
    <t xml:space="preserve">  进修及培训</t>
  </si>
  <si>
    <t xml:space="preserve">  技术研究与开发</t>
  </si>
  <si>
    <t xml:space="preserve">  文化和旅游</t>
  </si>
  <si>
    <t xml:space="preserve">    教师进修</t>
  </si>
  <si>
    <t xml:space="preserve">    干部教育</t>
  </si>
  <si>
    <t xml:space="preserve">    科技成果转化与扩散</t>
  </si>
  <si>
    <t xml:space="preserve">    培训支出</t>
  </si>
  <si>
    <t xml:space="preserve">    其他技术研究与开发支出</t>
  </si>
  <si>
    <t xml:space="preserve">    退役士兵能力提升</t>
  </si>
  <si>
    <t xml:space="preserve">  科技条件与服务</t>
  </si>
  <si>
    <t xml:space="preserve">    图书馆</t>
  </si>
  <si>
    <t xml:space="preserve">    其他进修及培训</t>
  </si>
  <si>
    <t xml:space="preserve">    文化展示及纪念机构</t>
  </si>
  <si>
    <t xml:space="preserve">  教育费附加安排的支出</t>
  </si>
  <si>
    <t xml:space="preserve">    技术创新服务体系</t>
  </si>
  <si>
    <t xml:space="preserve">    艺术表演场所</t>
  </si>
  <si>
    <t xml:space="preserve">    农村中小学校舍建设</t>
  </si>
  <si>
    <t xml:space="preserve">    科技条件专项</t>
  </si>
  <si>
    <t xml:space="preserve">    艺术表演团体</t>
  </si>
  <si>
    <t xml:space="preserve">    农村中小学教学设施</t>
  </si>
  <si>
    <t xml:space="preserve">    其他科技条件与服务支出</t>
  </si>
  <si>
    <t xml:space="preserve">    文化活动</t>
  </si>
  <si>
    <t xml:space="preserve">    城市中小学校舍建设</t>
  </si>
  <si>
    <t xml:space="preserve">  社会科学</t>
  </si>
  <si>
    <t xml:space="preserve">    群众文化</t>
  </si>
  <si>
    <t xml:space="preserve">    城市中小学教学设施</t>
  </si>
  <si>
    <t xml:space="preserve">    社会科学研究机构</t>
  </si>
  <si>
    <t xml:space="preserve">    文化和旅游交流与合作</t>
  </si>
  <si>
    <t xml:space="preserve">    中等职业学校教学设施</t>
  </si>
  <si>
    <t xml:space="preserve">    社会科学研究</t>
  </si>
  <si>
    <t xml:space="preserve">    文化创作与保护</t>
  </si>
  <si>
    <t xml:space="preserve">    其他教育费附加安排的支出</t>
  </si>
  <si>
    <t xml:space="preserve">    社科基金支出</t>
  </si>
  <si>
    <t xml:space="preserve">    文化和旅游市场管理</t>
  </si>
  <si>
    <t xml:space="preserve">  其他教育支出(款)</t>
  </si>
  <si>
    <t xml:space="preserve">    其他社会科学支出</t>
  </si>
  <si>
    <t xml:space="preserve">    旅游宣传</t>
  </si>
  <si>
    <t xml:space="preserve">    其他教育支出(项)</t>
  </si>
  <si>
    <t xml:space="preserve">  科学技术普及</t>
  </si>
  <si>
    <t xml:space="preserve">    文化和旅游管理事务</t>
  </si>
  <si>
    <t>科学技术支出</t>
  </si>
  <si>
    <t xml:space="preserve">    其他文化和旅游支出</t>
  </si>
  <si>
    <t xml:space="preserve">  科学技术管理事务</t>
  </si>
  <si>
    <t xml:space="preserve">    科普活动</t>
  </si>
  <si>
    <t xml:space="preserve">  文物</t>
  </si>
  <si>
    <t xml:space="preserve">    青少年科技活动</t>
  </si>
  <si>
    <t xml:space="preserve">    学术交流活动</t>
  </si>
  <si>
    <t xml:space="preserve">    科技馆站</t>
  </si>
  <si>
    <t xml:space="preserve">    其他科学技术管理事务支出</t>
  </si>
  <si>
    <t xml:space="preserve">    其他科学技术普及支出</t>
  </si>
  <si>
    <t xml:space="preserve">    文物保护</t>
  </si>
  <si>
    <t xml:space="preserve">  基础研究</t>
  </si>
  <si>
    <t xml:space="preserve">  科技交流与合作</t>
  </si>
  <si>
    <t xml:space="preserve">    博物馆</t>
  </si>
  <si>
    <t xml:space="preserve">    历史名城与古迹</t>
  </si>
  <si>
    <t xml:space="preserve">  人力资源和社会保障管理事务</t>
  </si>
  <si>
    <t xml:space="preserve">    就业创业服务补贴</t>
  </si>
  <si>
    <t xml:space="preserve">    其他文物支出</t>
  </si>
  <si>
    <t xml:space="preserve">    职业培训补贴</t>
  </si>
  <si>
    <t xml:space="preserve">  体育</t>
  </si>
  <si>
    <t xml:space="preserve">    社会保险补贴</t>
  </si>
  <si>
    <t xml:space="preserve">    公益性岗位补贴</t>
  </si>
  <si>
    <t xml:space="preserve">    综合业务管理</t>
  </si>
  <si>
    <t xml:space="preserve">    职业技能鉴定补贴</t>
  </si>
  <si>
    <t xml:space="preserve">    劳动保障监察</t>
  </si>
  <si>
    <t xml:space="preserve">    就业见习补贴</t>
  </si>
  <si>
    <t xml:space="preserve">    运动项目管理</t>
  </si>
  <si>
    <t xml:space="preserve">    就业管理事务</t>
  </si>
  <si>
    <t xml:space="preserve">    高技能人才培养补助</t>
  </si>
  <si>
    <t xml:space="preserve">    体育竞赛</t>
  </si>
  <si>
    <t xml:space="preserve">    社会保险业务管理事务</t>
  </si>
  <si>
    <t xml:space="preserve">    求职创业补贴</t>
  </si>
  <si>
    <t xml:space="preserve">    体育训练</t>
  </si>
  <si>
    <t xml:space="preserve">    其他就业补助支出</t>
  </si>
  <si>
    <t xml:space="preserve">    体育场馆</t>
  </si>
  <si>
    <t xml:space="preserve">    社会保险经办机构</t>
  </si>
  <si>
    <t xml:space="preserve">  抚恤</t>
  </si>
  <si>
    <t xml:space="preserve">    群众体育</t>
  </si>
  <si>
    <t xml:space="preserve">    劳动关系和维权</t>
  </si>
  <si>
    <t xml:space="preserve">    死亡抚恤</t>
  </si>
  <si>
    <t xml:space="preserve">    体育交流与合作</t>
  </si>
  <si>
    <t xml:space="preserve">    公共就业服务和职业技能鉴定机构</t>
  </si>
  <si>
    <t xml:space="preserve">    伤残抚恤</t>
  </si>
  <si>
    <t xml:space="preserve">    其他体育支出</t>
  </si>
  <si>
    <t xml:space="preserve">    劳动人事争议调解仲裁</t>
  </si>
  <si>
    <t xml:space="preserve">    在乡复员、退伍军人生活补助</t>
  </si>
  <si>
    <t xml:space="preserve">  新闻出版电影</t>
  </si>
  <si>
    <t xml:space="preserve">    其他人力资源和社会保障管理事务支出</t>
  </si>
  <si>
    <t xml:space="preserve">    优抚事业单位支出</t>
  </si>
  <si>
    <t xml:space="preserve">  民政管理事务</t>
  </si>
  <si>
    <t xml:space="preserve">    义务兵优待</t>
  </si>
  <si>
    <t xml:space="preserve">    农村籍退役士兵老年生活补助</t>
  </si>
  <si>
    <t xml:space="preserve">    其他优抚支出</t>
  </si>
  <si>
    <t xml:space="preserve">    新闻通讯</t>
  </si>
  <si>
    <t xml:space="preserve">  退役安置</t>
  </si>
  <si>
    <t xml:space="preserve">    出版发行</t>
  </si>
  <si>
    <t xml:space="preserve">    社会组织管理</t>
  </si>
  <si>
    <t xml:space="preserve">    退役士兵安置</t>
  </si>
  <si>
    <t xml:space="preserve">    版权管理</t>
  </si>
  <si>
    <t xml:space="preserve">    行政区划和地名管理</t>
  </si>
  <si>
    <t xml:space="preserve">    军队移交政府的离退休人员安置</t>
  </si>
  <si>
    <t xml:space="preserve">    电影</t>
  </si>
  <si>
    <t xml:space="preserve">    基层政权建设和社区治理</t>
  </si>
  <si>
    <t xml:space="preserve">    军队移交政府离退休干部管理机构</t>
  </si>
  <si>
    <t xml:space="preserve">    其他新闻出版电影支出</t>
  </si>
  <si>
    <t xml:space="preserve">    其他民政管理事务支出</t>
  </si>
  <si>
    <t xml:space="preserve">    退役士兵管理教育</t>
  </si>
  <si>
    <t xml:space="preserve">  广播电视</t>
  </si>
  <si>
    <t xml:space="preserve">  行政事业单位养老支出</t>
  </si>
  <si>
    <t xml:space="preserve">    军队转业干部安置</t>
  </si>
  <si>
    <t xml:space="preserve">    行政单位离退休</t>
  </si>
  <si>
    <t xml:space="preserve">    其他退役安置支出</t>
  </si>
  <si>
    <t xml:space="preserve">    事业单位离退休</t>
  </si>
  <si>
    <t xml:space="preserve">  社会福利</t>
  </si>
  <si>
    <t xml:space="preserve">    离退休人员管理机构</t>
  </si>
  <si>
    <t xml:space="preserve">    儿童福利</t>
  </si>
  <si>
    <t xml:space="preserve">    广播</t>
  </si>
  <si>
    <t xml:space="preserve">    机关事业单位基本养老保险缴费支出</t>
  </si>
  <si>
    <t xml:space="preserve">    老年福利</t>
  </si>
  <si>
    <t xml:space="preserve">    电视</t>
  </si>
  <si>
    <t xml:space="preserve">    机关事业单位职业年金缴费支出</t>
  </si>
  <si>
    <t xml:space="preserve">    康复辅具</t>
  </si>
  <si>
    <t xml:space="preserve">    监测监管</t>
  </si>
  <si>
    <t xml:space="preserve">    对机关事业单位基本养老保险基金的补助</t>
  </si>
  <si>
    <t xml:space="preserve">    殡葬</t>
  </si>
  <si>
    <t xml:space="preserve">    其他广播电视支出</t>
  </si>
  <si>
    <t xml:space="preserve">    其他行政事业单位养老支出</t>
  </si>
  <si>
    <t xml:space="preserve">    社会福利事业单位</t>
  </si>
  <si>
    <t xml:space="preserve">  其他文化旅游体育与传媒支出(款)</t>
  </si>
  <si>
    <t xml:space="preserve">  企业改革补助</t>
  </si>
  <si>
    <t xml:space="preserve">    养老服务</t>
  </si>
  <si>
    <t xml:space="preserve">    宣传文化发展专项支出</t>
  </si>
  <si>
    <t xml:space="preserve">    企业关闭破产补助</t>
  </si>
  <si>
    <t xml:space="preserve">    其他社会福利支出</t>
  </si>
  <si>
    <t xml:space="preserve">    文化产业发展专项支出</t>
  </si>
  <si>
    <t xml:space="preserve">    厂办大集体改革补助</t>
  </si>
  <si>
    <t xml:space="preserve">  残疾人事业</t>
  </si>
  <si>
    <t xml:space="preserve">    其他文化旅游体育与传媒支出(项)</t>
  </si>
  <si>
    <t xml:space="preserve">    其他企业改革发展补助</t>
  </si>
  <si>
    <t>社会保障和就业支出</t>
  </si>
  <si>
    <t xml:space="preserve">  就业补助</t>
  </si>
  <si>
    <t xml:space="preserve">  退役军人管理事务</t>
  </si>
  <si>
    <t xml:space="preserve">    乡镇卫生院</t>
  </si>
  <si>
    <t xml:space="preserve">    残疾人康复</t>
  </si>
  <si>
    <t xml:space="preserve">    其他基层医疗卫生机构支出</t>
  </si>
  <si>
    <t xml:space="preserve">    残疾人就业和扶贫</t>
  </si>
  <si>
    <t xml:space="preserve">  公共卫生</t>
  </si>
  <si>
    <t xml:space="preserve">    残疾人体育</t>
  </si>
  <si>
    <t xml:space="preserve">    疾病预防控制机构</t>
  </si>
  <si>
    <t xml:space="preserve">    残疾人生活和护理补贴</t>
  </si>
  <si>
    <t xml:space="preserve">    拥军优属</t>
  </si>
  <si>
    <t xml:space="preserve">    卫生监督机构</t>
  </si>
  <si>
    <t xml:space="preserve">    其他残疾人事业支出</t>
  </si>
  <si>
    <t xml:space="preserve">    部队供应</t>
  </si>
  <si>
    <t xml:space="preserve">    妇幼保健机构</t>
  </si>
  <si>
    <t xml:space="preserve">  红十字事业</t>
  </si>
  <si>
    <t xml:space="preserve">    精神卫生机构</t>
  </si>
  <si>
    <t xml:space="preserve">    其他退役军人事务管理支出</t>
  </si>
  <si>
    <t xml:space="preserve">    应急救治机构</t>
  </si>
  <si>
    <t xml:space="preserve">  财政代缴社会保险费支出</t>
  </si>
  <si>
    <t xml:space="preserve">    采供血机构</t>
  </si>
  <si>
    <t xml:space="preserve">    财政代缴城乡居民基本养老保险费支出</t>
  </si>
  <si>
    <t xml:space="preserve">    其他专业公共卫生机构</t>
  </si>
  <si>
    <t xml:space="preserve">    其他红十字事业支出</t>
  </si>
  <si>
    <t xml:space="preserve">    财政代缴其他社会保险费支出</t>
  </si>
  <si>
    <t xml:space="preserve">    基本公共卫生服务</t>
  </si>
  <si>
    <t xml:space="preserve">  最低生活保障</t>
  </si>
  <si>
    <t xml:space="preserve">  其他社会保障和就业支出(款)</t>
  </si>
  <si>
    <t xml:space="preserve">    重大公共卫生服务</t>
  </si>
  <si>
    <t xml:space="preserve">    城市最低生活保障金支出</t>
  </si>
  <si>
    <t xml:space="preserve">    其他社会保障和就业支出(项)</t>
  </si>
  <si>
    <t xml:space="preserve">    突发公共卫生事件应急处理</t>
  </si>
  <si>
    <t xml:space="preserve">    农村最低生活保障金支出</t>
  </si>
  <si>
    <t>卫生健康支出</t>
  </si>
  <si>
    <t xml:space="preserve">    其他公共卫生支出</t>
  </si>
  <si>
    <t xml:space="preserve">  临时救助</t>
  </si>
  <si>
    <t xml:space="preserve">  卫生健康管理事务</t>
  </si>
  <si>
    <t xml:space="preserve">  中医药</t>
  </si>
  <si>
    <t xml:space="preserve">    临时救助支出</t>
  </si>
  <si>
    <t xml:space="preserve">    中医(民族医)药专项</t>
  </si>
  <si>
    <t xml:space="preserve">    流浪乞讨人员救助支出</t>
  </si>
  <si>
    <t xml:space="preserve">    其他中医药支出</t>
  </si>
  <si>
    <t xml:space="preserve">  特困人员救助供养</t>
  </si>
  <si>
    <t xml:space="preserve">  计划生育事务</t>
  </si>
  <si>
    <t xml:space="preserve">    城市特困人员救助供养支出</t>
  </si>
  <si>
    <t xml:space="preserve">    其他卫生健康管理事务支出</t>
  </si>
  <si>
    <t xml:space="preserve">    计划生育机构</t>
  </si>
  <si>
    <t xml:space="preserve">    农村特困人员救助供养支出</t>
  </si>
  <si>
    <t xml:space="preserve">  公立医院</t>
  </si>
  <si>
    <t xml:space="preserve">    计划生育服务</t>
  </si>
  <si>
    <t xml:space="preserve">  补充道路交通事故社会救助基金</t>
  </si>
  <si>
    <t xml:space="preserve">    综合医院</t>
  </si>
  <si>
    <t xml:space="preserve">    其他计划生育事务支出</t>
  </si>
  <si>
    <t xml:space="preserve">    交强险增值税补助基金支出</t>
  </si>
  <si>
    <t xml:space="preserve">    中医(民族)医院</t>
  </si>
  <si>
    <t xml:space="preserve">  行政事业单位医疗</t>
  </si>
  <si>
    <t xml:space="preserve">    交强险罚款收入补助基金支出</t>
  </si>
  <si>
    <t xml:space="preserve">    传染病医院</t>
  </si>
  <si>
    <t xml:space="preserve">    行政单位医疗</t>
  </si>
  <si>
    <t xml:space="preserve">  其他生活救助</t>
  </si>
  <si>
    <t xml:space="preserve">    职业病防治医院</t>
  </si>
  <si>
    <t xml:space="preserve">    事业单位医疗</t>
  </si>
  <si>
    <t xml:space="preserve">    其他城市生活救助</t>
  </si>
  <si>
    <t xml:space="preserve">    精神病医院</t>
  </si>
  <si>
    <t xml:space="preserve">    公务员医疗补助</t>
  </si>
  <si>
    <t xml:space="preserve">    其他农村生活救助</t>
  </si>
  <si>
    <t xml:space="preserve">    妇幼保健医院</t>
  </si>
  <si>
    <t xml:space="preserve">    其他行政事业单位医疗支出</t>
  </si>
  <si>
    <t xml:space="preserve">  财政对基本养老保险基金的补助</t>
  </si>
  <si>
    <t xml:space="preserve">    儿童医院</t>
  </si>
  <si>
    <t xml:space="preserve">  财政对基本医疗保险基金的补助</t>
  </si>
  <si>
    <t xml:space="preserve">    财政对企业职工基本养老保险基金的补助</t>
  </si>
  <si>
    <t xml:space="preserve">    其他专科医院</t>
  </si>
  <si>
    <t xml:space="preserve">    财政对职工基本医疗保险基金的补助</t>
  </si>
  <si>
    <t xml:space="preserve">    财政对城乡居民基本养老保险基金的补助</t>
  </si>
  <si>
    <t xml:space="preserve">    福利医院</t>
  </si>
  <si>
    <t xml:space="preserve">    财政对城乡居民基本医疗保险基金的补助</t>
  </si>
  <si>
    <t xml:space="preserve">    财政对其他基本养老保险基金的补助</t>
  </si>
  <si>
    <t xml:space="preserve">    行业医院</t>
  </si>
  <si>
    <t xml:space="preserve">    财政对其他基本医疗保险基金的补助</t>
  </si>
  <si>
    <t xml:space="preserve">  财政对其他社会保险基金的补助</t>
  </si>
  <si>
    <t xml:space="preserve">    处理医疗欠费</t>
  </si>
  <si>
    <t xml:space="preserve">  医疗救助</t>
  </si>
  <si>
    <t xml:space="preserve">    财政对失业保险基金的补助</t>
  </si>
  <si>
    <t xml:space="preserve">    康复医院</t>
  </si>
  <si>
    <t xml:space="preserve">    城乡医疗救助</t>
  </si>
  <si>
    <t xml:space="preserve">    财政对工伤保险基金的补助</t>
  </si>
  <si>
    <t xml:space="preserve">    其他公立医院支出</t>
  </si>
  <si>
    <t xml:space="preserve">    疾病应急救助</t>
  </si>
  <si>
    <t xml:space="preserve">    财政对生育保险基金的补助</t>
  </si>
  <si>
    <t xml:space="preserve">  基层医疗卫生机构</t>
  </si>
  <si>
    <t xml:space="preserve">    其他医疗救助支出</t>
  </si>
  <si>
    <t xml:space="preserve">    其他财政对社会保险基金的补助</t>
  </si>
  <si>
    <t xml:space="preserve">    城市社区卫生机构</t>
  </si>
  <si>
    <t xml:space="preserve">  优抚对象医疗</t>
  </si>
  <si>
    <t xml:space="preserve">    优抚对象医疗补助</t>
  </si>
  <si>
    <t xml:space="preserve">    放射源和放射性废物监管</t>
  </si>
  <si>
    <t xml:space="preserve">    清洁生产专项支出</t>
  </si>
  <si>
    <t xml:space="preserve">    其他优抚对象医疗支出</t>
  </si>
  <si>
    <t xml:space="preserve">    辐射</t>
  </si>
  <si>
    <t xml:space="preserve">    其他污染减排支出</t>
  </si>
  <si>
    <t xml:space="preserve">  医疗保障管理事务</t>
  </si>
  <si>
    <t xml:space="preserve">    其他污染防治支出</t>
  </si>
  <si>
    <t xml:space="preserve">  可再生能源(款)</t>
  </si>
  <si>
    <t xml:space="preserve">  自然生态保护</t>
  </si>
  <si>
    <t xml:space="preserve">    可再生能源(项)</t>
  </si>
  <si>
    <t xml:space="preserve">    生态保护</t>
  </si>
  <si>
    <t xml:space="preserve">  循环经济(款)</t>
  </si>
  <si>
    <t xml:space="preserve">    农村环境保护</t>
  </si>
  <si>
    <t xml:space="preserve">    循环经济(项)</t>
  </si>
  <si>
    <t xml:space="preserve">    生物及物种资源保护</t>
  </si>
  <si>
    <t xml:space="preserve">  能源管理事务</t>
  </si>
  <si>
    <t xml:space="preserve">    医疗保障政策管理</t>
  </si>
  <si>
    <t xml:space="preserve">    其他自然生态保护支出</t>
  </si>
  <si>
    <t xml:space="preserve">    医疗保障经办事务</t>
  </si>
  <si>
    <t xml:space="preserve">  天然林保护</t>
  </si>
  <si>
    <t xml:space="preserve">    森林管护</t>
  </si>
  <si>
    <t xml:space="preserve">    其他医疗保障管理事务支出</t>
  </si>
  <si>
    <t xml:space="preserve">    社会保险补助</t>
  </si>
  <si>
    <t xml:space="preserve">    能源预测预警</t>
  </si>
  <si>
    <t xml:space="preserve">  老龄卫生健康事务(款)</t>
  </si>
  <si>
    <t xml:space="preserve">    政策性社会性支出补助</t>
  </si>
  <si>
    <t xml:space="preserve">    能源战略规划与实施</t>
  </si>
  <si>
    <t xml:space="preserve">    老龄卫生健康事务(项)</t>
  </si>
  <si>
    <t xml:space="preserve">    天然林保护工程建设</t>
  </si>
  <si>
    <t xml:space="preserve">    能源科技装备</t>
  </si>
  <si>
    <t xml:space="preserve">  其他卫生健康支出(款)</t>
  </si>
  <si>
    <t xml:space="preserve">    停伐补助</t>
  </si>
  <si>
    <t xml:space="preserve">    能源行业管理</t>
  </si>
  <si>
    <t xml:space="preserve">    其他卫生健康支出(项)</t>
  </si>
  <si>
    <t xml:space="preserve">    其他天然林保护支出</t>
  </si>
  <si>
    <t xml:space="preserve">    能源管理</t>
  </si>
  <si>
    <t>节能环保支出</t>
  </si>
  <si>
    <t xml:space="preserve">  退耕还林还草</t>
  </si>
  <si>
    <t xml:space="preserve">    石油储备发展管理</t>
  </si>
  <si>
    <t xml:space="preserve">  环境保护管理事务</t>
  </si>
  <si>
    <t xml:space="preserve">    退耕现金</t>
  </si>
  <si>
    <t xml:space="preserve">    能源调查</t>
  </si>
  <si>
    <t xml:space="preserve">    退耕还林粮食折现补贴</t>
  </si>
  <si>
    <t xml:space="preserve">    退耕还林粮食费用补贴</t>
  </si>
  <si>
    <t xml:space="preserve">    农村电网建设</t>
  </si>
  <si>
    <t xml:space="preserve">    退耕还林工程建设</t>
  </si>
  <si>
    <t xml:space="preserve">    生态环境保护宣传</t>
  </si>
  <si>
    <t xml:space="preserve">    其他退耕还林还草支出</t>
  </si>
  <si>
    <t xml:space="preserve">    其他能源管理事务支出</t>
  </si>
  <si>
    <t xml:space="preserve">    环境保护法规、规划及标准</t>
  </si>
  <si>
    <t xml:space="preserve">  风沙荒漠治理</t>
  </si>
  <si>
    <t xml:space="preserve">  其他节能环保支出(款)</t>
  </si>
  <si>
    <t xml:space="preserve">    生态环境国际合作及履约</t>
  </si>
  <si>
    <t xml:space="preserve">    京津风沙源治理工程建设</t>
  </si>
  <si>
    <t xml:space="preserve">    其他节能环保支出(项)</t>
  </si>
  <si>
    <t xml:space="preserve">    生态环境保护行政许可</t>
  </si>
  <si>
    <t xml:space="preserve">    其他风沙荒漠治理支出</t>
  </si>
  <si>
    <t>城乡社区支出</t>
  </si>
  <si>
    <t xml:space="preserve">    应对气候变化管理事务</t>
  </si>
  <si>
    <t xml:space="preserve">  退牧还草</t>
  </si>
  <si>
    <t xml:space="preserve">  城乡社区管理事务</t>
  </si>
  <si>
    <t xml:space="preserve">    其他环境保护管理事务支出</t>
  </si>
  <si>
    <t xml:space="preserve">    退牧还草工程建设</t>
  </si>
  <si>
    <t xml:space="preserve">  环境监测与监察</t>
  </si>
  <si>
    <t xml:space="preserve">    其他退牧还草支出</t>
  </si>
  <si>
    <t xml:space="preserve">    建设项目环评审查与监督</t>
  </si>
  <si>
    <t xml:space="preserve">  已垦草原退耕还草(款)</t>
  </si>
  <si>
    <t xml:space="preserve">    核与辐射安全监督</t>
  </si>
  <si>
    <t xml:space="preserve">    已垦草原退耕还草(项)</t>
  </si>
  <si>
    <t xml:space="preserve">    城管执法</t>
  </si>
  <si>
    <t xml:space="preserve">    其他环境监测与监察支出</t>
  </si>
  <si>
    <t xml:space="preserve">  能源节约利用(款)</t>
  </si>
  <si>
    <t xml:space="preserve">    工程建设标准规范编制与监管</t>
  </si>
  <si>
    <t xml:space="preserve">  污染防治</t>
  </si>
  <si>
    <t xml:space="preserve">    能源节约利用(项)</t>
  </si>
  <si>
    <t xml:space="preserve">    工程建设管理</t>
  </si>
  <si>
    <t xml:space="preserve">    大气</t>
  </si>
  <si>
    <t xml:space="preserve">  污染减排</t>
  </si>
  <si>
    <t xml:space="preserve">    市政公用行业市场监管</t>
  </si>
  <si>
    <t xml:space="preserve">    水体</t>
  </si>
  <si>
    <t xml:space="preserve">    生态环境监测与信息</t>
  </si>
  <si>
    <t xml:space="preserve">    住宅建设与房地产市场监管</t>
  </si>
  <si>
    <t xml:space="preserve">    噪声</t>
  </si>
  <si>
    <t xml:space="preserve">    生态环境执法监察</t>
  </si>
  <si>
    <t xml:space="preserve">    执业资格注册、资质审查</t>
  </si>
  <si>
    <t xml:space="preserve">    固体废弃物与化学品</t>
  </si>
  <si>
    <t xml:space="preserve">    减排专项支出</t>
  </si>
  <si>
    <t xml:space="preserve">    其他城乡社区管理事务支出</t>
  </si>
  <si>
    <t xml:space="preserve">  城乡社区规划与管理(款)</t>
  </si>
  <si>
    <t xml:space="preserve">    对高校毕业生到基层任职补助</t>
  </si>
  <si>
    <t xml:space="preserve">    长江黄河等流域管理</t>
  </si>
  <si>
    <t xml:space="preserve">    城乡社区规划与管理(项)</t>
  </si>
  <si>
    <t xml:space="preserve">    农田建设</t>
  </si>
  <si>
    <t xml:space="preserve">    水利前期工作</t>
  </si>
  <si>
    <t xml:space="preserve">  城乡社区公共设施</t>
  </si>
  <si>
    <t xml:space="preserve">    其他农业农村支出</t>
  </si>
  <si>
    <t xml:space="preserve">    水利执法监督</t>
  </si>
  <si>
    <t xml:space="preserve">    小城镇基础设施建设</t>
  </si>
  <si>
    <t xml:space="preserve">  林业和草原</t>
  </si>
  <si>
    <t xml:space="preserve">    水土保持</t>
  </si>
  <si>
    <t xml:space="preserve">    其他城乡社区公共设施支出</t>
  </si>
  <si>
    <t xml:space="preserve">    水资源节约管理与保护</t>
  </si>
  <si>
    <t xml:space="preserve">  城乡社区环境卫生(款)</t>
  </si>
  <si>
    <t xml:space="preserve">    水质监测</t>
  </si>
  <si>
    <t xml:space="preserve">    城乡社区环境卫生(项)</t>
  </si>
  <si>
    <t xml:space="preserve">    水文测报</t>
  </si>
  <si>
    <t xml:space="preserve">  建设市场管理与监督(款)</t>
  </si>
  <si>
    <t xml:space="preserve">    事业机构</t>
  </si>
  <si>
    <t xml:space="preserve">    防汛</t>
  </si>
  <si>
    <t xml:space="preserve">    建设市场管理与监督(项)</t>
  </si>
  <si>
    <t xml:space="preserve">    森林资源培育</t>
  </si>
  <si>
    <t xml:space="preserve">    抗旱</t>
  </si>
  <si>
    <t xml:space="preserve">  其他城乡社区支出(款)</t>
  </si>
  <si>
    <t xml:space="preserve">    技术推广与转化</t>
  </si>
  <si>
    <t xml:space="preserve">    农村水利</t>
  </si>
  <si>
    <t xml:space="preserve">    其他城乡社区支出(项)</t>
  </si>
  <si>
    <t xml:space="preserve">    森林资源管理</t>
  </si>
  <si>
    <t xml:space="preserve">    水利技术推广</t>
  </si>
  <si>
    <t>农林水支出</t>
  </si>
  <si>
    <t xml:space="preserve">    森林生态效益补偿</t>
  </si>
  <si>
    <t xml:space="preserve">    国际河流治理与管理</t>
  </si>
  <si>
    <t xml:space="preserve">  农业农村</t>
  </si>
  <si>
    <t xml:space="preserve">    自然保护区等管理</t>
  </si>
  <si>
    <t xml:space="preserve">    江河湖库水系综合整治</t>
  </si>
  <si>
    <t xml:space="preserve">    动植物保护</t>
  </si>
  <si>
    <t xml:space="preserve">    大中型水库移民后期扶持专项支出</t>
  </si>
  <si>
    <t xml:space="preserve">    湿地保护</t>
  </si>
  <si>
    <t xml:space="preserve">    水利安全监督</t>
  </si>
  <si>
    <t xml:space="preserve">    执法与监督</t>
  </si>
  <si>
    <t xml:space="preserve">    信息管理</t>
  </si>
  <si>
    <t xml:space="preserve">    防沙治沙</t>
  </si>
  <si>
    <t xml:space="preserve">    水利建设征地及移民支出</t>
  </si>
  <si>
    <t xml:space="preserve">    农垦运行</t>
  </si>
  <si>
    <t xml:space="preserve">    对外合作与交流</t>
  </si>
  <si>
    <t xml:space="preserve">    农村人畜饮水</t>
  </si>
  <si>
    <t xml:space="preserve">    科技转化与推广服务</t>
  </si>
  <si>
    <t xml:space="preserve">    产业化管理</t>
  </si>
  <si>
    <t xml:space="preserve">    南水北调工程建设</t>
  </si>
  <si>
    <t xml:space="preserve">    病虫害控制</t>
  </si>
  <si>
    <t xml:space="preserve">    南水北调工程管理</t>
  </si>
  <si>
    <t xml:space="preserve">    农产品质量安全</t>
  </si>
  <si>
    <t xml:space="preserve">    林区公共支出</t>
  </si>
  <si>
    <t xml:space="preserve">    其他水利支出</t>
  </si>
  <si>
    <t xml:space="preserve">    执法监管</t>
  </si>
  <si>
    <t xml:space="preserve">    贷款贴息</t>
  </si>
  <si>
    <t xml:space="preserve">  扶贫</t>
  </si>
  <si>
    <t xml:space="preserve">    统计监测与信息服务</t>
  </si>
  <si>
    <t xml:space="preserve">    成品油价格改革对林业的补贴</t>
  </si>
  <si>
    <t xml:space="preserve">    行业业务管理</t>
  </si>
  <si>
    <t xml:space="preserve">    林业草原防灾减灾</t>
  </si>
  <si>
    <t xml:space="preserve">    对外交流与合作</t>
  </si>
  <si>
    <t xml:space="preserve">    国家公园</t>
  </si>
  <si>
    <t xml:space="preserve">    防灾救灾</t>
  </si>
  <si>
    <t xml:space="preserve">    草原管理</t>
  </si>
  <si>
    <t xml:space="preserve">    农村基础设施建设</t>
  </si>
  <si>
    <t xml:space="preserve">    稳定农民收入补贴</t>
  </si>
  <si>
    <t xml:space="preserve">    生产发展</t>
  </si>
  <si>
    <t xml:space="preserve">    农业结构调整补贴</t>
  </si>
  <si>
    <t xml:space="preserve">    其他林业和草原支出</t>
  </si>
  <si>
    <t xml:space="preserve">    社会发展</t>
  </si>
  <si>
    <t xml:space="preserve">    农业生产发展</t>
  </si>
  <si>
    <t xml:space="preserve">  水利</t>
  </si>
  <si>
    <t xml:space="preserve">    扶贫贷款奖补和贴息</t>
  </si>
  <si>
    <t xml:space="preserve">    农村合作经济</t>
  </si>
  <si>
    <t xml:space="preserve">    “三西”农业建设专项补助</t>
  </si>
  <si>
    <t xml:space="preserve">    农产品加工与促销</t>
  </si>
  <si>
    <t xml:space="preserve">    扶贫事业机构</t>
  </si>
  <si>
    <t xml:space="preserve">    农村社会事业</t>
  </si>
  <si>
    <t xml:space="preserve">    其他扶贫支出</t>
  </si>
  <si>
    <t xml:space="preserve">    农业资源保护修复与利用</t>
  </si>
  <si>
    <t xml:space="preserve">    水利行业业务管理</t>
  </si>
  <si>
    <t xml:space="preserve">  农村综合改革</t>
  </si>
  <si>
    <t xml:space="preserve">    农村道路建设</t>
  </si>
  <si>
    <t xml:space="preserve">    水利工程建设</t>
  </si>
  <si>
    <t xml:space="preserve">    对村级一事一议的补助</t>
  </si>
  <si>
    <t xml:space="preserve">    成品油价格改革对渔业的补贴</t>
  </si>
  <si>
    <t xml:space="preserve">    水利工程运行与维护</t>
  </si>
  <si>
    <t xml:space="preserve">    国有农场办社会职能改革补助</t>
  </si>
  <si>
    <t xml:space="preserve">    对村民委员会和村党支部的补助</t>
  </si>
  <si>
    <t xml:space="preserve">    海事管理</t>
  </si>
  <si>
    <t xml:space="preserve">    行业监管</t>
  </si>
  <si>
    <t xml:space="preserve">    对村集体经济组织的补助</t>
  </si>
  <si>
    <t xml:space="preserve">    航标事业发展支出</t>
  </si>
  <si>
    <t xml:space="preserve">    邮政普遍服务与特殊服务</t>
  </si>
  <si>
    <t xml:space="preserve">    农村综合改革示范试点补助</t>
  </si>
  <si>
    <t xml:space="preserve">    水路运输管理支出</t>
  </si>
  <si>
    <t xml:space="preserve">    其他邮政业支出</t>
  </si>
  <si>
    <t xml:space="preserve">    其他农村综合改革支出</t>
  </si>
  <si>
    <t xml:space="preserve">    口岸建设</t>
  </si>
  <si>
    <t xml:space="preserve">  车辆购置税支出</t>
  </si>
  <si>
    <t xml:space="preserve">  普惠金融发展支出</t>
  </si>
  <si>
    <t xml:space="preserve">    取消政府还贷二级公路收费专项支出</t>
  </si>
  <si>
    <t xml:space="preserve">    车辆购置税用于公路等基础设施建设支出</t>
  </si>
  <si>
    <t xml:space="preserve">    支持农村金融机构</t>
  </si>
  <si>
    <t xml:space="preserve">    其他公路水路运输支出</t>
  </si>
  <si>
    <t xml:space="preserve">    车辆购置税用于农村公路建设支出</t>
  </si>
  <si>
    <t xml:space="preserve">    涉农贷款增量奖励</t>
  </si>
  <si>
    <t xml:space="preserve">  铁路运输</t>
  </si>
  <si>
    <t xml:space="preserve">    车辆购置税用于老旧汽车报废更新补贴</t>
  </si>
  <si>
    <t xml:space="preserve">    农业保险保费补贴</t>
  </si>
  <si>
    <t xml:space="preserve">    车辆购置税其他支出</t>
  </si>
  <si>
    <t xml:space="preserve">    创业担保贷款贴息</t>
  </si>
  <si>
    <t xml:space="preserve">  其他交通运输支出(款)</t>
  </si>
  <si>
    <t xml:space="preserve">    补充创业担保贷款基金</t>
  </si>
  <si>
    <t xml:space="preserve">    公共交通运营补助</t>
  </si>
  <si>
    <t xml:space="preserve">    其他普惠金融发展支出</t>
  </si>
  <si>
    <t xml:space="preserve">    铁路路网建设</t>
  </si>
  <si>
    <t xml:space="preserve">    其他交通运输支出(项)</t>
  </si>
  <si>
    <t xml:space="preserve">  目标价格补贴</t>
  </si>
  <si>
    <t xml:space="preserve">    铁路还贷专项</t>
  </si>
  <si>
    <t>资源勘探工业信息等支出</t>
  </si>
  <si>
    <t xml:space="preserve">    棉花目标价格补贴</t>
  </si>
  <si>
    <t xml:space="preserve">    铁路安全</t>
  </si>
  <si>
    <t xml:space="preserve">  资源勘探开发</t>
  </si>
  <si>
    <t xml:space="preserve">    其他目标价格补贴</t>
  </si>
  <si>
    <t xml:space="preserve">    铁路专项运输</t>
  </si>
  <si>
    <t xml:space="preserve">  其他农林水支出(款)</t>
  </si>
  <si>
    <t xml:space="preserve">    化解其他公益性乡村债务支出</t>
  </si>
  <si>
    <t xml:space="preserve">    其他铁路运输支出</t>
  </si>
  <si>
    <t xml:space="preserve">    其他农林水支出(项)</t>
  </si>
  <si>
    <t xml:space="preserve">  民用航空运输</t>
  </si>
  <si>
    <t xml:space="preserve">    煤炭勘探开采和洗选</t>
  </si>
  <si>
    <t>交通运输支出</t>
  </si>
  <si>
    <t xml:space="preserve">    石油和天然气勘探开采</t>
  </si>
  <si>
    <t xml:space="preserve">  公路水路运输</t>
  </si>
  <si>
    <t xml:space="preserve">    黑色金属矿勘探和采选</t>
  </si>
  <si>
    <t xml:space="preserve">    有色金属矿勘探和采选</t>
  </si>
  <si>
    <t xml:space="preserve">    机场建设</t>
  </si>
  <si>
    <t xml:space="preserve">    非金属矿勘探和采选</t>
  </si>
  <si>
    <t xml:space="preserve">    空管系统建设</t>
  </si>
  <si>
    <t xml:space="preserve">    其他资源勘探业支出</t>
  </si>
  <si>
    <t xml:space="preserve">    公路建设</t>
  </si>
  <si>
    <t xml:space="preserve">    民航还贷专项支出</t>
  </si>
  <si>
    <t xml:space="preserve">  制造业</t>
  </si>
  <si>
    <t xml:space="preserve">    公路养护</t>
  </si>
  <si>
    <t xml:space="preserve">    民用航空安全</t>
  </si>
  <si>
    <t xml:space="preserve">    交通运输信息化建设</t>
  </si>
  <si>
    <t xml:space="preserve">    民航专项运输</t>
  </si>
  <si>
    <t xml:space="preserve">    公路和运输安全</t>
  </si>
  <si>
    <t xml:space="preserve">    其他民用航空运输支出</t>
  </si>
  <si>
    <t xml:space="preserve">    公路还贷专项</t>
  </si>
  <si>
    <t xml:space="preserve">  成品油价格改革对交通运输的补贴</t>
  </si>
  <si>
    <t xml:space="preserve">    纺织业</t>
  </si>
  <si>
    <t xml:space="preserve">    公路运输管理</t>
  </si>
  <si>
    <t xml:space="preserve">    对城市公交的补贴</t>
  </si>
  <si>
    <t xml:space="preserve">    医药制造业</t>
  </si>
  <si>
    <t xml:space="preserve">    公路和运输技术标准化建设</t>
  </si>
  <si>
    <t xml:space="preserve">    对农村道路客运的补贴</t>
  </si>
  <si>
    <t xml:space="preserve">    非金属矿物制品业</t>
  </si>
  <si>
    <t xml:space="preserve">    港口设施</t>
  </si>
  <si>
    <t xml:space="preserve">    对出租车的补贴</t>
  </si>
  <si>
    <t xml:space="preserve">    通信设备、计算机及其他电子设备制造业</t>
  </si>
  <si>
    <t xml:space="preserve">    航道维护</t>
  </si>
  <si>
    <t xml:space="preserve">    成品油价格改革补贴其他支出</t>
  </si>
  <si>
    <t xml:space="preserve">    交通运输设备制造业</t>
  </si>
  <si>
    <t xml:space="preserve">    船舶检验</t>
  </si>
  <si>
    <t xml:space="preserve">  邮政业支出</t>
  </si>
  <si>
    <t xml:space="preserve">    电气机械及器材制造业</t>
  </si>
  <si>
    <t xml:space="preserve">    救助打捞</t>
  </si>
  <si>
    <t xml:space="preserve">    工艺品及其他制造业</t>
  </si>
  <si>
    <t xml:space="preserve">    内河运输</t>
  </si>
  <si>
    <t xml:space="preserve">    石油加工、炼焦及核燃料加工业</t>
  </si>
  <si>
    <t xml:space="preserve">    远洋运输</t>
  </si>
  <si>
    <t xml:space="preserve">    化学原料及化学制品制造业</t>
  </si>
  <si>
    <t xml:space="preserve">    黑色金属冶炼及压延加工业</t>
  </si>
  <si>
    <t xml:space="preserve">    减免房租补贴</t>
  </si>
  <si>
    <t xml:space="preserve">    金融部门其他行政支出</t>
  </si>
  <si>
    <t xml:space="preserve">    有色金属冶炼及压延加工业</t>
  </si>
  <si>
    <t xml:space="preserve">    其他支持中小企业发展和管理支出</t>
  </si>
  <si>
    <t xml:space="preserve">  金融部门监管支出</t>
  </si>
  <si>
    <t xml:space="preserve">    其他制造业支出</t>
  </si>
  <si>
    <t xml:space="preserve">  其他资源勘探工业信息等支出(款)</t>
  </si>
  <si>
    <t xml:space="preserve">    货币发行</t>
  </si>
  <si>
    <t xml:space="preserve">  建筑业</t>
  </si>
  <si>
    <t xml:space="preserve">    黄金事务</t>
  </si>
  <si>
    <t xml:space="preserve">    金融服务</t>
  </si>
  <si>
    <t xml:space="preserve">    技术改造支出</t>
  </si>
  <si>
    <t xml:space="preserve">    反假币</t>
  </si>
  <si>
    <t xml:space="preserve">    中药材扶持资金支出</t>
  </si>
  <si>
    <t xml:space="preserve">    重点金融机构监管</t>
  </si>
  <si>
    <t xml:space="preserve">    重点产业振兴和技术改造项目贷款贴息</t>
  </si>
  <si>
    <t xml:space="preserve">    金融稽查与案件处理</t>
  </si>
  <si>
    <t xml:space="preserve">    其他建筑业支出</t>
  </si>
  <si>
    <t xml:space="preserve">    其他资源勘探工业信息等支出(项)</t>
  </si>
  <si>
    <t xml:space="preserve">    金融行业电子化建设</t>
  </si>
  <si>
    <t xml:space="preserve">  工业和信息产业监管</t>
  </si>
  <si>
    <t>商业服务业等支出</t>
  </si>
  <si>
    <t xml:space="preserve">    从业人员资格考试</t>
  </si>
  <si>
    <t xml:space="preserve">  商业流通事务</t>
  </si>
  <si>
    <t xml:space="preserve">    反洗钱</t>
  </si>
  <si>
    <t xml:space="preserve">    金融部门其他监管支出</t>
  </si>
  <si>
    <t xml:space="preserve">  金融发展支出</t>
  </si>
  <si>
    <t xml:space="preserve">    战备应急</t>
  </si>
  <si>
    <t xml:space="preserve">    政策性银行亏损补贴</t>
  </si>
  <si>
    <t xml:space="preserve">    信息安全建设</t>
  </si>
  <si>
    <t xml:space="preserve">    食品流通安全补贴</t>
  </si>
  <si>
    <t xml:space="preserve">    利息费用补贴支出</t>
  </si>
  <si>
    <t xml:space="preserve">    专用通信</t>
  </si>
  <si>
    <t xml:space="preserve">    市场监测及信息管理</t>
  </si>
  <si>
    <t xml:space="preserve">    补充资本金</t>
  </si>
  <si>
    <t xml:space="preserve">    无线电监管</t>
  </si>
  <si>
    <t xml:space="preserve">    民贸企业补贴</t>
  </si>
  <si>
    <t xml:space="preserve">    风险基金补助</t>
  </si>
  <si>
    <t xml:space="preserve">    工业和信息产业战略研究与标准制定</t>
  </si>
  <si>
    <t xml:space="preserve">    民贸民品贷款贴息</t>
  </si>
  <si>
    <t xml:space="preserve">    其他金融发展支出</t>
  </si>
  <si>
    <t xml:space="preserve">    工业和信息产业支持</t>
  </si>
  <si>
    <t xml:space="preserve">  金融调控支出</t>
  </si>
  <si>
    <t xml:space="preserve">    电子专项工程</t>
  </si>
  <si>
    <t xml:space="preserve">    其他商业流通事务支出</t>
  </si>
  <si>
    <t xml:space="preserve">    中央银行亏损补贴</t>
  </si>
  <si>
    <t xml:space="preserve">  涉外发展服务支出</t>
  </si>
  <si>
    <t xml:space="preserve">    其他金融调控支出</t>
  </si>
  <si>
    <t xml:space="preserve">    技术基础研究</t>
  </si>
  <si>
    <t xml:space="preserve">  其他金融支出(款)</t>
  </si>
  <si>
    <t xml:space="preserve">    其他工业和信息产业监管支出</t>
  </si>
  <si>
    <t xml:space="preserve">    其他金融支出(项)</t>
  </si>
  <si>
    <t xml:space="preserve">  国有资产监管</t>
  </si>
  <si>
    <t xml:space="preserve">    重点企业贷款贴息</t>
  </si>
  <si>
    <t xml:space="preserve">    外商投资环境建设补助资金</t>
  </si>
  <si>
    <t xml:space="preserve">    其他涉外发展服务支出</t>
  </si>
  <si>
    <t xml:space="preserve">  一般公共服务</t>
  </si>
  <si>
    <t xml:space="preserve">  其他商业服务业等支出(款)</t>
  </si>
  <si>
    <t xml:space="preserve">  教育</t>
  </si>
  <si>
    <t xml:space="preserve">    国有企业监事会专项</t>
  </si>
  <si>
    <t xml:space="preserve">    服务业基础设施建设</t>
  </si>
  <si>
    <t xml:space="preserve">  文化体育与传媒</t>
  </si>
  <si>
    <t xml:space="preserve">    中央企业专项管理</t>
  </si>
  <si>
    <t xml:space="preserve">    其他商业服务业等支出(项)</t>
  </si>
  <si>
    <t xml:space="preserve">  医疗卫生</t>
  </si>
  <si>
    <t xml:space="preserve">    其他国有资产监管支出</t>
  </si>
  <si>
    <t>金融支出</t>
  </si>
  <si>
    <t xml:space="preserve">  节能环保</t>
  </si>
  <si>
    <t xml:space="preserve">  支持中小企业发展和管理支出</t>
  </si>
  <si>
    <t xml:space="preserve">  金融部门行政支出</t>
  </si>
  <si>
    <t xml:space="preserve">  农业</t>
  </si>
  <si>
    <t xml:space="preserve">  交通运输</t>
  </si>
  <si>
    <t xml:space="preserve">  住房保障</t>
  </si>
  <si>
    <t xml:space="preserve">  其他支出</t>
  </si>
  <si>
    <t xml:space="preserve">    科技型中小企业技术创新基金</t>
  </si>
  <si>
    <t xml:space="preserve">    安全防卫</t>
  </si>
  <si>
    <t>自然资源海洋气象等支出</t>
  </si>
  <si>
    <t xml:space="preserve">    中小企业发展专项</t>
  </si>
  <si>
    <t xml:space="preserve">  自然资源事务</t>
  </si>
  <si>
    <t xml:space="preserve">    气象装备保障维护</t>
  </si>
  <si>
    <t xml:space="preserve">    粮食专项业务活动</t>
  </si>
  <si>
    <t xml:space="preserve">    气象基础设施建设与维修</t>
  </si>
  <si>
    <t xml:space="preserve">    国家粮油差价补贴</t>
  </si>
  <si>
    <t xml:space="preserve">    气象卫星</t>
  </si>
  <si>
    <t xml:space="preserve">    粮食财务挂账利息补贴</t>
  </si>
  <si>
    <t xml:space="preserve">    自然资源规划及管理</t>
  </si>
  <si>
    <t xml:space="preserve">    气象法规与标准</t>
  </si>
  <si>
    <t xml:space="preserve">    粮食财务挂账消化款</t>
  </si>
  <si>
    <t xml:space="preserve">    自然资源利用与保护</t>
  </si>
  <si>
    <t xml:space="preserve">    气象资金审计稽查</t>
  </si>
  <si>
    <t xml:space="preserve">    处理陈化粮补贴</t>
  </si>
  <si>
    <t xml:space="preserve">    自然资源社会公益服务</t>
  </si>
  <si>
    <t xml:space="preserve">    其他气象事务支出</t>
  </si>
  <si>
    <t xml:space="preserve">    粮食风险基金</t>
  </si>
  <si>
    <t xml:space="preserve">    自然资源行业业务管理</t>
  </si>
  <si>
    <t xml:space="preserve">  其他自然资源海洋气象等支出(款)</t>
  </si>
  <si>
    <t xml:space="preserve">    粮油市场调控专项资金</t>
  </si>
  <si>
    <t xml:space="preserve">    自然资源调查与确权登记</t>
  </si>
  <si>
    <t xml:space="preserve">    其他自然资源海洋气象等支出(项)</t>
  </si>
  <si>
    <t xml:space="preserve">    土地资源储备支出</t>
  </si>
  <si>
    <t>住房保障支出</t>
  </si>
  <si>
    <t xml:space="preserve">    其他粮油事务支出</t>
  </si>
  <si>
    <t xml:space="preserve">    地质矿产资源与环境调查</t>
  </si>
  <si>
    <t xml:space="preserve">  保障性安居工程支出</t>
  </si>
  <si>
    <t xml:space="preserve">  物资事务</t>
  </si>
  <si>
    <t xml:space="preserve">    地质勘查与矿产资源管理</t>
  </si>
  <si>
    <t xml:space="preserve">    廉租住房</t>
  </si>
  <si>
    <t xml:space="preserve">    地质转产项目财政贴息</t>
  </si>
  <si>
    <t xml:space="preserve">    沉陷区治理</t>
  </si>
  <si>
    <t xml:space="preserve">    国外风险勘查</t>
  </si>
  <si>
    <t xml:space="preserve">    棚户区改造</t>
  </si>
  <si>
    <t xml:space="preserve">    地质勘查基金(周转金)支出</t>
  </si>
  <si>
    <t xml:space="preserve">    少数民族地区游牧民定居工程</t>
  </si>
  <si>
    <t xml:space="preserve">    铁路专用线</t>
  </si>
  <si>
    <t xml:space="preserve">    海域与海岛管理</t>
  </si>
  <si>
    <t xml:space="preserve">    农村危房改造</t>
  </si>
  <si>
    <t xml:space="preserve">    护库武警和民兵支出</t>
  </si>
  <si>
    <t xml:space="preserve">    自然资源国际合作与海洋权益维护</t>
  </si>
  <si>
    <t xml:space="preserve">    公共租赁住房</t>
  </si>
  <si>
    <t xml:space="preserve">    物资保管与保养</t>
  </si>
  <si>
    <t xml:space="preserve">    自然资源卫星</t>
  </si>
  <si>
    <t xml:space="preserve">    保障性住房租金补贴</t>
  </si>
  <si>
    <t xml:space="preserve">    专项贷款利息</t>
  </si>
  <si>
    <t xml:space="preserve">    极地考察</t>
  </si>
  <si>
    <t xml:space="preserve">    老旧小区改造</t>
  </si>
  <si>
    <t xml:space="preserve">    物资转移</t>
  </si>
  <si>
    <t xml:space="preserve">    深海调查与资源开发</t>
  </si>
  <si>
    <t xml:space="preserve">    住房租赁市场发展</t>
  </si>
  <si>
    <t xml:space="preserve">    物资轮换</t>
  </si>
  <si>
    <t xml:space="preserve">    海港航标维护</t>
  </si>
  <si>
    <t xml:space="preserve">    其他保障性安居工程支出</t>
  </si>
  <si>
    <t xml:space="preserve">    仓库建设</t>
  </si>
  <si>
    <t xml:space="preserve">    海水淡化</t>
  </si>
  <si>
    <t xml:space="preserve">  住房改革支出</t>
  </si>
  <si>
    <t xml:space="preserve">    仓库安防</t>
  </si>
  <si>
    <t xml:space="preserve">    无居民海岛使用金支出</t>
  </si>
  <si>
    <t xml:space="preserve">    住房公积金</t>
  </si>
  <si>
    <t xml:space="preserve">    海洋战略规划与预警监测</t>
  </si>
  <si>
    <t xml:space="preserve">    提租补贴</t>
  </si>
  <si>
    <t xml:space="preserve">    其他物资事务支出</t>
  </si>
  <si>
    <t xml:space="preserve">    基础测绘与地理信息监管</t>
  </si>
  <si>
    <t xml:space="preserve">    购房补贴</t>
  </si>
  <si>
    <t xml:space="preserve">  能源储备</t>
  </si>
  <si>
    <t xml:space="preserve">  城乡社区住宅</t>
  </si>
  <si>
    <t xml:space="preserve">    石油储备</t>
  </si>
  <si>
    <t xml:space="preserve">    其他自然资源事务支出</t>
  </si>
  <si>
    <t xml:space="preserve">    公有住房建设和维修改造支出</t>
  </si>
  <si>
    <t xml:space="preserve">    天然铀能源储备</t>
  </si>
  <si>
    <t xml:space="preserve">  气象事务</t>
  </si>
  <si>
    <t xml:space="preserve">    住房公积金管理</t>
  </si>
  <si>
    <t xml:space="preserve">    煤炭储备</t>
  </si>
  <si>
    <t xml:space="preserve">    其他城乡社区住宅支出</t>
  </si>
  <si>
    <t xml:space="preserve">    其他能源储备支出</t>
  </si>
  <si>
    <t>粮油物资储备支出</t>
  </si>
  <si>
    <t xml:space="preserve">  粮油储备</t>
  </si>
  <si>
    <t xml:space="preserve">  粮油事务</t>
  </si>
  <si>
    <t xml:space="preserve">    储备粮油补贴</t>
  </si>
  <si>
    <t xml:space="preserve">    气象事业机构</t>
  </si>
  <si>
    <t xml:space="preserve">    储备粮油差价补贴</t>
  </si>
  <si>
    <t xml:space="preserve">    气象探测</t>
  </si>
  <si>
    <t xml:space="preserve">    储备粮(油)库建设</t>
  </si>
  <si>
    <t xml:space="preserve">    气象信息传输及管理</t>
  </si>
  <si>
    <t xml:space="preserve">    最低收购价政策支出</t>
  </si>
  <si>
    <t xml:space="preserve">    气象预报预测</t>
  </si>
  <si>
    <t xml:space="preserve">    粮食财务与审计支出</t>
  </si>
  <si>
    <t xml:space="preserve">    其他粮油储备支出</t>
  </si>
  <si>
    <t xml:space="preserve">    气象服务</t>
  </si>
  <si>
    <t xml:space="preserve">    粮食信息统计</t>
  </si>
  <si>
    <t xml:space="preserve">  重要商品储备</t>
  </si>
  <si>
    <t xml:space="preserve">    棉花储备</t>
  </si>
  <si>
    <t xml:space="preserve">    地震事业机构</t>
  </si>
  <si>
    <t xml:space="preserve">    食糖储备</t>
  </si>
  <si>
    <t xml:space="preserve">    消防应急救援</t>
  </si>
  <si>
    <t xml:space="preserve">    其他地震事务支出</t>
  </si>
  <si>
    <t xml:space="preserve">    肉类储备</t>
  </si>
  <si>
    <t xml:space="preserve">    其他消防事务支出</t>
  </si>
  <si>
    <t xml:space="preserve">  自然灾害防治</t>
  </si>
  <si>
    <t xml:space="preserve">    化肥储备</t>
  </si>
  <si>
    <t xml:space="preserve">  森林消防事务</t>
  </si>
  <si>
    <t xml:space="preserve">    地质灾害防治</t>
  </si>
  <si>
    <t xml:space="preserve">    农药储备</t>
  </si>
  <si>
    <t xml:space="preserve">    森林草原防灾减灾</t>
  </si>
  <si>
    <t xml:space="preserve">    边销茶储备</t>
  </si>
  <si>
    <t xml:space="preserve">    其他自然灾害防治支出</t>
  </si>
  <si>
    <t xml:space="preserve">    羊毛储备</t>
  </si>
  <si>
    <t xml:space="preserve">  自然灾害救灾及恢复重建支出</t>
  </si>
  <si>
    <t xml:space="preserve">    医药储备</t>
  </si>
  <si>
    <t xml:space="preserve">    森林消防应急救援</t>
  </si>
  <si>
    <t xml:space="preserve">    中央自然灾害生活补助</t>
  </si>
  <si>
    <t xml:space="preserve">    食盐储备</t>
  </si>
  <si>
    <t xml:space="preserve">    其他森林消防事务支出</t>
  </si>
  <si>
    <t xml:space="preserve">    地方自然灾害生活补助</t>
  </si>
  <si>
    <t xml:space="preserve">    战略物资储备</t>
  </si>
  <si>
    <t xml:space="preserve">  煤矿安全</t>
  </si>
  <si>
    <t xml:space="preserve">    自然灾害救灾补助</t>
  </si>
  <si>
    <t xml:space="preserve">    应急物资储备</t>
  </si>
  <si>
    <t xml:space="preserve">    自然灾害灾后重建补助</t>
  </si>
  <si>
    <t xml:space="preserve">    其他重要商品储备支出</t>
  </si>
  <si>
    <t xml:space="preserve">    其他自然灾害救灾及恢复重建支出</t>
  </si>
  <si>
    <t>灾害防治及应急管理支出</t>
  </si>
  <si>
    <t xml:space="preserve">  其他灾害防治及应急管理支出</t>
  </si>
  <si>
    <t xml:space="preserve">  应急管理事务</t>
  </si>
  <si>
    <t xml:space="preserve">    煤矿安全监察事务</t>
  </si>
  <si>
    <t>其他支出(类)</t>
  </si>
  <si>
    <t xml:space="preserve">    煤矿应急救援事务</t>
  </si>
  <si>
    <t xml:space="preserve">  其他支出(款)</t>
  </si>
  <si>
    <t xml:space="preserve">    其他支出(项)</t>
  </si>
  <si>
    <t xml:space="preserve">    其他煤矿安全支出</t>
  </si>
  <si>
    <t>债务付息支出</t>
  </si>
  <si>
    <t xml:space="preserve">    灾害风险防治</t>
  </si>
  <si>
    <t xml:space="preserve">  地震事务</t>
  </si>
  <si>
    <t xml:space="preserve">  地方政府一般债务付息支出</t>
  </si>
  <si>
    <t xml:space="preserve">    国务院安委会专项</t>
  </si>
  <si>
    <t xml:space="preserve">    地方政府一般债券付息支出</t>
  </si>
  <si>
    <t xml:space="preserve">    安全监管</t>
  </si>
  <si>
    <t xml:space="preserve">    地方政府向外国政府借款付息支出</t>
  </si>
  <si>
    <t xml:space="preserve">    安全生产基础</t>
  </si>
  <si>
    <t xml:space="preserve">    地方政府向国际组织借款付息支出</t>
  </si>
  <si>
    <t xml:space="preserve">    应急救援</t>
  </si>
  <si>
    <t xml:space="preserve">    地震监测</t>
  </si>
  <si>
    <t xml:space="preserve">    地方政府其他一般债务付息支出</t>
  </si>
  <si>
    <t xml:space="preserve">    应急管理</t>
  </si>
  <si>
    <t xml:space="preserve">    地震预测预报</t>
  </si>
  <si>
    <t>债务发行费用支出</t>
  </si>
  <si>
    <t xml:space="preserve">    地震灾害预防</t>
  </si>
  <si>
    <t xml:space="preserve">  地方政府一般债务发行费用支出</t>
  </si>
  <si>
    <t xml:space="preserve">    其他应急管理支出</t>
  </si>
  <si>
    <t xml:space="preserve">    地震应急救援</t>
  </si>
  <si>
    <t xml:space="preserve">  消防事务</t>
  </si>
  <si>
    <t xml:space="preserve">    地震环境探察</t>
  </si>
  <si>
    <t xml:space="preserve">    防震减灾信息管理</t>
  </si>
  <si>
    <t xml:space="preserve">    防震减灾基础管理</t>
  </si>
  <si>
    <t>2020年花垣县一般公共预算(基本)支出决算经济分类录入表</t>
  </si>
  <si>
    <t>录入04表</t>
  </si>
  <si>
    <t>科目编码</t>
  </si>
  <si>
    <t>科目名称</t>
  </si>
  <si>
    <t>一般公共预算支出</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</si>
  <si>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</si>
  <si>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</si>
  <si>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</si>
  <si>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</si>
  <si>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</si>
  <si>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</si>
  <si>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</si>
  <si>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</si>
  <si>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</si>
  <si>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</si>
  <si>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</si>
  <si>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</si>
  <si>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</si>
  <si>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</si>
  <si>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</si>
  <si>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</si>
  <si>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</si>
  <si>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</si>
  <si>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</si>
  <si>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</si>
  <si>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</si>
  <si>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</si>
  <si>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</si>
  <si>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</si>
  <si>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</si>
  <si>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</si>
  <si>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</si>
  <si>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</si>
  <si>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</si>
  <si>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</si>
  <si>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</si>
  <si>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</si>
  <si>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</si>
  <si>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</si>
  <si>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</si>
  <si>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</si>
  <si>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</si>
  <si>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</si>
  <si>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</si>
  <si>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</si>
  <si>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</si>
  <si>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</si>
  <si>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</si>
  <si>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</si>
  <si>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</si>
  <si>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</si>
  <si>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</si>
  <si>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</si>
  <si>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</si>
  <si>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</si>
  <si>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</si>
  <si>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</si>
  <si>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</si>
  <si>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</si>
  <si>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</si>
  <si>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</si>
  <si>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</si>
  <si>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</si>
  <si>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</si>
  <si>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</si>
  <si>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2020年花垣县一般公共预算支出决算经济分类录入表</t>
    <phoneticPr fontId="3" type="noConversion"/>
  </si>
  <si>
    <t>2020年度花垣县一般公共预算转移性和债务相关收支决算明细表</t>
  </si>
  <si>
    <t>决算07表</t>
  </si>
  <si>
    <t>一、返还性收入</t>
  </si>
  <si>
    <t>三、专项转移支付收入</t>
  </si>
  <si>
    <t>　　一般公共服务</t>
  </si>
  <si>
    <t>　　外交</t>
  </si>
  <si>
    <t>　　国防</t>
  </si>
  <si>
    <t>　　公共安全</t>
  </si>
  <si>
    <t>　　教育</t>
  </si>
  <si>
    <t>二、一般性转移支付收入</t>
  </si>
  <si>
    <t>　　科学技术</t>
  </si>
  <si>
    <t>　　社会保障和就业</t>
  </si>
  <si>
    <t>　　节能环保</t>
  </si>
  <si>
    <t>　　城乡社区</t>
  </si>
  <si>
    <t>　　农林水</t>
  </si>
  <si>
    <t>　　交通运输</t>
  </si>
  <si>
    <t>　　资源勘探信息等</t>
  </si>
  <si>
    <t>　　商业服务业等</t>
  </si>
  <si>
    <t>　　金融</t>
  </si>
  <si>
    <t>　　住房保障</t>
  </si>
  <si>
    <t>　　粮油物资储备</t>
  </si>
  <si>
    <t>　　其他收入</t>
  </si>
  <si>
    <t>四、债务(转贷)收入</t>
  </si>
  <si>
    <t xml:space="preserve">    地方政府一般债券(转贷)收入</t>
  </si>
  <si>
    <t xml:space="preserve">    地方政府向外国政府借款(转贷)收入</t>
  </si>
  <si>
    <t xml:space="preserve">    地方政府向国际组织借款(转贷)收入</t>
  </si>
  <si>
    <t xml:space="preserve">    地方政府其他一般债务(转贷)收入</t>
  </si>
  <si>
    <t>五、调入资金</t>
  </si>
  <si>
    <t xml:space="preserve">    从政府性基金预算调入 </t>
  </si>
  <si>
    <t xml:space="preserve">    从抗疫特别国债调入</t>
  </si>
  <si>
    <t xml:space="preserve">    从国有资本经营预算调入</t>
  </si>
  <si>
    <t xml:space="preserve">    从其他资金调入</t>
  </si>
  <si>
    <t>六、上解上级支出</t>
  </si>
  <si>
    <t>　  体制上解支出</t>
  </si>
  <si>
    <t>　  专项上解支出</t>
  </si>
  <si>
    <t>七、债务还本支出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</si>
  <si>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</si>
  <si>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</si>
  <si>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</si>
  <si>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</si>
  <si>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增值税税收返还收入</t>
    <phoneticPr fontId="3" type="noConversion"/>
  </si>
  <si>
    <t>2020年度花垣县一般公共预算支出预算变动及结余、结转情况表</t>
  </si>
  <si>
    <t>决算03表</t>
  </si>
  <si>
    <t>预算数</t>
  </si>
  <si>
    <t>变    动    项    目</t>
  </si>
  <si>
    <t>调整预算数</t>
  </si>
  <si>
    <t>预算结余</t>
  </si>
  <si>
    <t>结转下年使用数</t>
  </si>
  <si>
    <t>小计</t>
  </si>
  <si>
    <t>返还性收入</t>
  </si>
  <si>
    <t>一般性转移支付</t>
  </si>
  <si>
    <t>专项转移支付</t>
  </si>
  <si>
    <t>上年结转使用数</t>
  </si>
  <si>
    <t>动支预备费</t>
  </si>
  <si>
    <t>科目调剂</t>
  </si>
  <si>
    <t>本年短收安排</t>
  </si>
  <si>
    <t>省补助计划单列市</t>
  </si>
  <si>
    <t>其他</t>
  </si>
  <si>
    <t xml:space="preserve">  其他共产党事务支出</t>
  </si>
  <si>
    <t xml:space="preserve">  其他一般公共服务支出</t>
  </si>
  <si>
    <t xml:space="preserve">  武装警察部队</t>
  </si>
  <si>
    <t xml:space="preserve">  其他公共安全支出</t>
  </si>
  <si>
    <t xml:space="preserve">  其他教育支出</t>
  </si>
  <si>
    <t xml:space="preserve">  其他科学技术支出</t>
  </si>
  <si>
    <t xml:space="preserve">  其他文化旅游体育与传媒支出</t>
  </si>
  <si>
    <t xml:space="preserve">  其他社会保障和就业支出</t>
  </si>
  <si>
    <t xml:space="preserve">  老龄卫生健康事务</t>
  </si>
  <si>
    <t xml:space="preserve">  其他卫生健康支出</t>
  </si>
  <si>
    <t xml:space="preserve">  已垦草原退耕还草</t>
  </si>
  <si>
    <t xml:space="preserve">  能源节约利用</t>
  </si>
  <si>
    <t xml:space="preserve">  可再生能源</t>
  </si>
  <si>
    <t xml:space="preserve">  循环经济</t>
  </si>
  <si>
    <t xml:space="preserve">  其他节能环保支出</t>
  </si>
  <si>
    <t xml:space="preserve">  城乡社区规划与管理</t>
  </si>
  <si>
    <t xml:space="preserve">  城乡社区环境卫生</t>
  </si>
  <si>
    <t xml:space="preserve">  建设市场管理与监督</t>
  </si>
  <si>
    <t xml:space="preserve">  其他城乡社区支出</t>
  </si>
  <si>
    <t xml:space="preserve">  其他农林水支出</t>
  </si>
  <si>
    <t xml:space="preserve">  其他交通运输支出</t>
  </si>
  <si>
    <t xml:space="preserve">  其他资源勘探工业信息等支出</t>
  </si>
  <si>
    <t xml:space="preserve">  其他商业服务业等支出</t>
  </si>
  <si>
    <t xml:space="preserve">  其他金融支出</t>
  </si>
  <si>
    <t xml:space="preserve">  其他自然资源海洋气象等支出</t>
  </si>
  <si>
    <t>预备费</t>
  </si>
  <si>
    <t xml:space="preserve">  年初预留</t>
  </si>
  <si>
    <t>合       计</t>
  </si>
  <si>
    <t>预算数</t>
    <phoneticPr fontId="10" type="noConversion"/>
  </si>
  <si>
    <t>上年末地方政府债务余额</t>
  </si>
  <si>
    <t xml:space="preserve">  一般债务</t>
  </si>
  <si>
    <t>本年地方政府债务余额限额</t>
  </si>
  <si>
    <t>本年地方政府债务(转贷)收入</t>
  </si>
  <si>
    <t>本年地方政府债务还本支出</t>
  </si>
  <si>
    <t>年末地方政府债务余额</t>
  </si>
  <si>
    <t>2020年度花垣县地方一般政府债务余额情况表</t>
    <phoneticPr fontId="10" type="noConversion"/>
  </si>
  <si>
    <t>本年采用其他方式化解的债务本金</t>
  </si>
  <si>
    <t>2020年度花垣县政府性基金预算收入决算明细表</t>
  </si>
  <si>
    <t>决算14表</t>
  </si>
  <si>
    <t>政府性基金收入</t>
  </si>
  <si>
    <t xml:space="preserve">  海南省高等级公路车辆通行附加费专项债务对应项目专项收入  </t>
  </si>
  <si>
    <t xml:space="preserve">  农网还贷资金收入</t>
  </si>
  <si>
    <t xml:space="preserve">  港口建设费专项债务对应项目专项收入  </t>
  </si>
  <si>
    <t xml:space="preserve">    地方农网还贷资金收入</t>
  </si>
  <si>
    <t xml:space="preserve">  国家电影事业发展专项资金专项债务对应项目专项收入  </t>
  </si>
  <si>
    <t xml:space="preserve">  海南省高等级公路车辆通行附加费收入</t>
  </si>
  <si>
    <t xml:space="preserve">  国有土地使用权出让金专项债务对应项目专项收入  </t>
  </si>
  <si>
    <t xml:space="preserve">  港口建设费收入</t>
  </si>
  <si>
    <t xml:space="preserve">    土地储备专项债券对应项目专项收入      </t>
  </si>
  <si>
    <t xml:space="preserve">  旅游发展基金收入</t>
  </si>
  <si>
    <t xml:space="preserve">    棚户区改造专项债券对应项目专项收入  </t>
  </si>
  <si>
    <t xml:space="preserve">  国家电影事业发展专项资金收入</t>
  </si>
  <si>
    <t xml:space="preserve">    其他国有土地使用权出让金专项债务对应项目专项收入  </t>
  </si>
  <si>
    <t xml:space="preserve">  国有土地收益基金收入</t>
  </si>
  <si>
    <t xml:space="preserve">  农业土地开发资金专项债务对应项目专项收入  </t>
  </si>
  <si>
    <t xml:space="preserve">  农业土地开发资金收入</t>
  </si>
  <si>
    <t xml:space="preserve">  大中型水库库区基金专项债务对应项目专项收入  </t>
  </si>
  <si>
    <t xml:space="preserve">  国有土地使用权出让收入</t>
  </si>
  <si>
    <t xml:space="preserve">  城市基础设施配套费专项债务对应项目专项收入  </t>
  </si>
  <si>
    <t xml:space="preserve">    土地出让价款收入</t>
  </si>
  <si>
    <t xml:space="preserve">  小型水库移民扶助基金专项债务对应项目专项收入  </t>
  </si>
  <si>
    <t xml:space="preserve">    补缴的土地价款</t>
  </si>
  <si>
    <t xml:space="preserve">  国家重大水利工程建设基金专项债务对应项目专项收入  </t>
  </si>
  <si>
    <t xml:space="preserve">    划拨土地收入</t>
  </si>
  <si>
    <t xml:space="preserve">  车辆通行费专项债务对应项目专项收入  </t>
  </si>
  <si>
    <t xml:space="preserve">    缴纳新增建设用地土地有偿使用费</t>
  </si>
  <si>
    <t xml:space="preserve">    政府收费公路专项债券对应项目专项收入  </t>
  </si>
  <si>
    <t xml:space="preserve">    其他土地出让收入</t>
  </si>
  <si>
    <t xml:space="preserve">    其他车辆通行费专项债务对应项目专项收入  </t>
  </si>
  <si>
    <t xml:space="preserve">  大中型水库库区基金收入</t>
  </si>
  <si>
    <t xml:space="preserve">  污水处理费专项债务对应项目专项收入  </t>
  </si>
  <si>
    <t xml:space="preserve">    地方大中型水库库区基金收入</t>
  </si>
  <si>
    <t xml:space="preserve">  其他政府性基金专项债务对应项目专项收入  </t>
  </si>
  <si>
    <t xml:space="preserve">  彩票公益金收入</t>
  </si>
  <si>
    <t xml:space="preserve">    其他地方自行试点项目收益专项债券对应项目专项收入  </t>
  </si>
  <si>
    <t xml:space="preserve">    福利彩票公益金收入</t>
  </si>
  <si>
    <t xml:space="preserve">    其他政府性基金专项债务对应项目专项收入  </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</si>
  <si>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</si>
  <si>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</si>
  <si>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</si>
  <si>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</si>
  <si>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</si>
  <si>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</si>
  <si>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</si>
  <si>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</si>
  <si>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</si>
  <si>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</si>
  <si>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</si>
  <si>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</si>
  <si>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</si>
  <si>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</si>
  <si>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</si>
  <si>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2020年度花垣县政府性基金预算支出决算功能分类明细表</t>
  </si>
  <si>
    <t>决算15表</t>
  </si>
  <si>
    <t xml:space="preserve">    基础设施建设和经济发展</t>
  </si>
  <si>
    <t xml:space="preserve">    污水处理设施建设和运营</t>
  </si>
  <si>
    <t xml:space="preserve">  核电站乏燃料处理处置基金支出</t>
  </si>
  <si>
    <t xml:space="preserve">    其他小型水库移民扶助基金对应专项债务收入安排的支出</t>
  </si>
  <si>
    <t xml:space="preserve">    代征手续费</t>
  </si>
  <si>
    <t xml:space="preserve">    乏燃料运输</t>
  </si>
  <si>
    <t xml:space="preserve">    其他污水处理费安排的支出</t>
  </si>
  <si>
    <t xml:space="preserve">    乏燃料离堆贮存</t>
  </si>
  <si>
    <t xml:space="preserve">  可再生能源电价附加收入安排的支出</t>
  </si>
  <si>
    <t xml:space="preserve">  土地储备专项债券收入安排的支出  </t>
  </si>
  <si>
    <t xml:space="preserve">    乏燃料后处理</t>
  </si>
  <si>
    <t xml:space="preserve">    风力发电补助</t>
  </si>
  <si>
    <t xml:space="preserve">    征地和拆迁补偿支出  </t>
  </si>
  <si>
    <t xml:space="preserve">    高放废物的处理处置</t>
  </si>
  <si>
    <t xml:space="preserve">    太阳能发电补助</t>
  </si>
  <si>
    <t xml:space="preserve">    土地开发支出  </t>
  </si>
  <si>
    <t xml:space="preserve">    乏燃料后处理厂的建设、运行、改造和退役</t>
  </si>
  <si>
    <t xml:space="preserve">    生物质能发电补助</t>
  </si>
  <si>
    <t xml:space="preserve">    其他土地储备专项债券收入安排的支出  </t>
  </si>
  <si>
    <t xml:space="preserve">    其他乏燃料处理处置基金支出</t>
  </si>
  <si>
    <t xml:space="preserve">    其他可再生能源电价附加收入安排的支出</t>
  </si>
  <si>
    <t xml:space="preserve">  棚户区改造专项债券收入安排的支出  </t>
  </si>
  <si>
    <t xml:space="preserve">  国家电影事业发展专项资金安排的支出</t>
  </si>
  <si>
    <t xml:space="preserve">  国有土地使用权出让收入安排的支出</t>
  </si>
  <si>
    <t xml:space="preserve">    资助国产影片放映</t>
  </si>
  <si>
    <t xml:space="preserve">    征地和拆迁补偿支出</t>
  </si>
  <si>
    <t xml:space="preserve">    其他棚户区改造专项债券收入安排的支出  </t>
  </si>
  <si>
    <t xml:space="preserve">    资助影院建设</t>
  </si>
  <si>
    <t xml:space="preserve">    土地开发支出</t>
  </si>
  <si>
    <t xml:space="preserve">  城市基础设施配套费对应专项债务收入安排的支出  </t>
  </si>
  <si>
    <t xml:space="preserve">    资助少数民族语电影译制</t>
  </si>
  <si>
    <t xml:space="preserve">    城市建设支出</t>
  </si>
  <si>
    <t xml:space="preserve">    城市公共设施  </t>
  </si>
  <si>
    <t xml:space="preserve">    购买农村电影公益性放映版权服务</t>
  </si>
  <si>
    <t xml:space="preserve">    农村基础设施建设支出</t>
  </si>
  <si>
    <t xml:space="preserve">    城市环境卫生  </t>
  </si>
  <si>
    <t xml:space="preserve">    其他国家电影事业发展专项资金支出</t>
  </si>
  <si>
    <t xml:space="preserve">    补助被征地农民支出</t>
  </si>
  <si>
    <t xml:space="preserve">    公有房屋  </t>
  </si>
  <si>
    <t xml:space="preserve">  旅游发展基金支出</t>
  </si>
  <si>
    <t xml:space="preserve">    土地出让业务支出</t>
  </si>
  <si>
    <t xml:space="preserve">    城市防洪  </t>
  </si>
  <si>
    <t xml:space="preserve">    宣传促销</t>
  </si>
  <si>
    <t xml:space="preserve">    廉租住房支出</t>
  </si>
  <si>
    <t xml:space="preserve">    其他城市基础设施配套费对应专项债务收入安排的支出  </t>
  </si>
  <si>
    <t xml:space="preserve">    行业规划</t>
  </si>
  <si>
    <t xml:space="preserve">    支付破产或改制企业职工安置费</t>
  </si>
  <si>
    <t xml:space="preserve">  污水处理费对应专项债务收入安排的支出  </t>
  </si>
  <si>
    <t xml:space="preserve">    旅游事业补助</t>
  </si>
  <si>
    <t xml:space="preserve">    棚户区改造支出</t>
  </si>
  <si>
    <t xml:space="preserve">    污水处理设施建设和运营  </t>
  </si>
  <si>
    <t xml:space="preserve">    地方旅游开发项目补助</t>
  </si>
  <si>
    <t xml:space="preserve">    公共租赁住房支出</t>
  </si>
  <si>
    <t xml:space="preserve">    其他污水处理费对应专项债务收入安排的支出  </t>
  </si>
  <si>
    <t xml:space="preserve">    其他旅游发展基金支出</t>
  </si>
  <si>
    <t xml:space="preserve">  国有土地使用权出让收入对应专项债务收入安排的支出  </t>
  </si>
  <si>
    <t xml:space="preserve">  国家电影事业发展专项资金对应专项债务收入安排的支出</t>
  </si>
  <si>
    <t xml:space="preserve">    其他国有土地使用权出让收入安排的支出</t>
  </si>
  <si>
    <t xml:space="preserve">    资助城市影院</t>
  </si>
  <si>
    <t xml:space="preserve">  国有土地收益基金安排的支出</t>
  </si>
  <si>
    <t xml:space="preserve">    其他国家电影事业发展专项资金对应专项债务收入支出</t>
  </si>
  <si>
    <t xml:space="preserve">    城市建设支出  </t>
  </si>
  <si>
    <t xml:space="preserve">    农村基础设施建设支出  </t>
  </si>
  <si>
    <t xml:space="preserve">  大中型水库移民后期扶持基金支出</t>
  </si>
  <si>
    <t xml:space="preserve">    其他国有土地收益基金支出</t>
  </si>
  <si>
    <t xml:space="preserve">    廉租住房支出  </t>
  </si>
  <si>
    <t xml:space="preserve">    移民补助</t>
  </si>
  <si>
    <t xml:space="preserve">  农业土地开发资金安排的支出</t>
  </si>
  <si>
    <t xml:space="preserve">    棚户区改造支出  </t>
  </si>
  <si>
    <t xml:space="preserve">  城市基础设施配套费安排的支出</t>
  </si>
  <si>
    <t xml:space="preserve">    公共租赁住房支出  </t>
  </si>
  <si>
    <t xml:space="preserve">    其他大中型水库移民后期扶持基金支出</t>
  </si>
  <si>
    <t xml:space="preserve">    城市公共设施</t>
  </si>
  <si>
    <t xml:space="preserve">    其他国有土地使用权出让收入对应专项债务收入安排的支出  </t>
  </si>
  <si>
    <t xml:space="preserve">  小型水库移民扶助基金安排的支出</t>
  </si>
  <si>
    <t xml:space="preserve">    城市环境卫生</t>
  </si>
  <si>
    <t xml:space="preserve">    公有房屋</t>
  </si>
  <si>
    <t xml:space="preserve">  大中型水库库区基金安排的支出</t>
  </si>
  <si>
    <t xml:space="preserve">    城市防洪</t>
  </si>
  <si>
    <t xml:space="preserve">    其他小型水库移民扶助基金支出</t>
  </si>
  <si>
    <t xml:space="preserve">    其他城市基础设施配套费安排的支出</t>
  </si>
  <si>
    <t xml:space="preserve">    解决移民遗留问题</t>
  </si>
  <si>
    <t xml:space="preserve">  小型水库移民扶助基金对应专项债务收入安排的支出</t>
  </si>
  <si>
    <t xml:space="preserve">  污水处理费安排的支出</t>
  </si>
  <si>
    <t xml:space="preserve">    库区防护工程维护</t>
  </si>
  <si>
    <t xml:space="preserve">    其他大中型水库库区基金支出</t>
  </si>
  <si>
    <t xml:space="preserve">    其他港口建设费安排的支出</t>
  </si>
  <si>
    <t xml:space="preserve">    体育彩票销售机构的业务费支出</t>
  </si>
  <si>
    <t xml:space="preserve">  三峡水库库区基金支出</t>
  </si>
  <si>
    <t xml:space="preserve">  民航发展基金支出</t>
  </si>
  <si>
    <t xml:space="preserve">    彩票兑奖周转金支出</t>
  </si>
  <si>
    <t xml:space="preserve">    民航机场建设</t>
  </si>
  <si>
    <t xml:space="preserve">    彩票发行销售风险基金支出</t>
  </si>
  <si>
    <t xml:space="preserve">    彩票市场调控资金支出</t>
  </si>
  <si>
    <t xml:space="preserve">    库区维护和管理</t>
  </si>
  <si>
    <t xml:space="preserve">    民航安全</t>
  </si>
  <si>
    <t xml:space="preserve">    其他彩票发行销售机构业务费安排的支出</t>
  </si>
  <si>
    <t xml:space="preserve">    其他三峡水库库区基金支出</t>
  </si>
  <si>
    <t xml:space="preserve">    航线和机场补贴</t>
  </si>
  <si>
    <t xml:space="preserve">  彩票公益金安排的支出</t>
  </si>
  <si>
    <t xml:space="preserve">  国家重大水利工程建设基金安排的支出</t>
  </si>
  <si>
    <t xml:space="preserve">    民航节能减排</t>
  </si>
  <si>
    <t xml:space="preserve">    用于补充全国社会保障基金的彩票公益金支出</t>
  </si>
  <si>
    <t xml:space="preserve">    通用航空发展</t>
  </si>
  <si>
    <t xml:space="preserve">    用于社会福利的彩票公益金支出</t>
  </si>
  <si>
    <t xml:space="preserve">    三峡后续工作</t>
  </si>
  <si>
    <t xml:space="preserve">    征管经费</t>
  </si>
  <si>
    <t xml:space="preserve">    用于体育事业的彩票公益金支出</t>
  </si>
  <si>
    <t xml:space="preserve">    地方重大水利工程建设</t>
  </si>
  <si>
    <t xml:space="preserve">    其他民航发展基金支出</t>
  </si>
  <si>
    <t xml:space="preserve">    用于教育事业的彩票公益金支出</t>
  </si>
  <si>
    <t xml:space="preserve">    其他重大水利工程建设基金支出</t>
  </si>
  <si>
    <t xml:space="preserve">  海南省高等级公路车辆通行附加费对应专项债务收入安排的支出  </t>
  </si>
  <si>
    <t xml:space="preserve">    用于红十字事业的彩票公益金支出</t>
  </si>
  <si>
    <t xml:space="preserve">  大中型水库库区基金对应专项债务收入安排的支出  </t>
  </si>
  <si>
    <t xml:space="preserve">    公路建设  </t>
  </si>
  <si>
    <t xml:space="preserve">    用于残疾人事业的彩票公益金支出</t>
  </si>
  <si>
    <t xml:space="preserve">    基础设施建设和经济发展  </t>
  </si>
  <si>
    <t xml:space="preserve">    其他海南省高等级公路车辆通行附加费对应专项债务收入安排的支出  </t>
  </si>
  <si>
    <t xml:space="preserve">    用于文化事业的彩票公益金支出</t>
  </si>
  <si>
    <t xml:space="preserve">    其他大中型水库库区基金对应专项债务收入支出  </t>
  </si>
  <si>
    <t xml:space="preserve">  政府收费公路专项债券收入安排的支出  </t>
  </si>
  <si>
    <t xml:space="preserve">    用于扶贫的彩票公益金支出</t>
  </si>
  <si>
    <t xml:space="preserve">  国家重大水利工程建设基金对应专项债务收入安排的支出  </t>
  </si>
  <si>
    <t xml:space="preserve">    用于法律援助的彩票公益金支出</t>
  </si>
  <si>
    <t xml:space="preserve">    南水北调工程建设  </t>
  </si>
  <si>
    <t xml:space="preserve">    其他政府收费公路专项债券收入安排的支出  </t>
  </si>
  <si>
    <t xml:space="preserve">    用于城乡医疗救助的彩票公益金支出</t>
  </si>
  <si>
    <t xml:space="preserve">    三峡工程后续工作  </t>
  </si>
  <si>
    <t xml:space="preserve">  车辆通行费对应专项债务收入安排的支出  </t>
  </si>
  <si>
    <t xml:space="preserve">    用于其他社会公益事业的彩票公益金支出</t>
  </si>
  <si>
    <t xml:space="preserve">    地方重大水利工程建设  </t>
  </si>
  <si>
    <t xml:space="preserve">  港口建设费对应专项债务收入安排的支出  </t>
  </si>
  <si>
    <t xml:space="preserve">    其他重大水利工程建设基金对应专项债务收入支出  </t>
  </si>
  <si>
    <t xml:space="preserve">    港口设施  </t>
  </si>
  <si>
    <t xml:space="preserve">  地方政府专项债务付息支出</t>
  </si>
  <si>
    <t xml:space="preserve">    航运保障系统建设  </t>
  </si>
  <si>
    <t xml:space="preserve">    海南省高等级公路车辆通行附加费债务付息支出</t>
  </si>
  <si>
    <t xml:space="preserve">  海南省高等级公路车辆通行附加费安排的支出</t>
  </si>
  <si>
    <t xml:space="preserve">    其他港口建设费对应专项债务收入安排的支出  </t>
  </si>
  <si>
    <t xml:space="preserve">    港口建设费债务付息支出</t>
  </si>
  <si>
    <t xml:space="preserve">    国家电影事业发展专项资金债务付息支出</t>
  </si>
  <si>
    <t xml:space="preserve">  农网还贷资金支出</t>
  </si>
  <si>
    <t xml:space="preserve">    国有土地使用权出让金债务付息支出</t>
  </si>
  <si>
    <t xml:space="preserve">    公路还贷</t>
  </si>
  <si>
    <t xml:space="preserve">    地方农网还贷资金支出</t>
  </si>
  <si>
    <t xml:space="preserve">    农业土地开发资金债务付息支出</t>
  </si>
  <si>
    <t xml:space="preserve">    其他海南省高等级公路车辆通行附加费安排的支出</t>
  </si>
  <si>
    <t xml:space="preserve">    其他农网还贷资金支出</t>
  </si>
  <si>
    <t xml:space="preserve">    大中型水库库区基金债务付息支出</t>
  </si>
  <si>
    <t xml:space="preserve">  车辆通行费安排的支出</t>
  </si>
  <si>
    <t xml:space="preserve">    城市基础设施配套费债务付息支出</t>
  </si>
  <si>
    <t xml:space="preserve">  其他政府性基金及对应专项债务收入安排的支出</t>
  </si>
  <si>
    <t xml:space="preserve">    小型水库移民扶助基金债务付息支出</t>
  </si>
  <si>
    <t xml:space="preserve">    政府还贷公路养护</t>
  </si>
  <si>
    <t xml:space="preserve">    其他政府性基金安排的支出  </t>
  </si>
  <si>
    <t xml:space="preserve">    国家重大水利工程建设基金债务付息支出</t>
  </si>
  <si>
    <t xml:space="preserve">    政府还贷公路管理</t>
  </si>
  <si>
    <t xml:space="preserve">    其他地方自行试点项目收益专项债券收入安排的支出  </t>
  </si>
  <si>
    <t xml:space="preserve">    车辆通行费债务付息支出</t>
  </si>
  <si>
    <t xml:space="preserve">    其他车辆通行费安排的支出</t>
  </si>
  <si>
    <t xml:space="preserve">    其他政府性基金债务收入安排的支出  </t>
  </si>
  <si>
    <t xml:space="preserve">    污水处理费债务付息支出</t>
  </si>
  <si>
    <t xml:space="preserve">  港口建设费安排的支出</t>
  </si>
  <si>
    <t xml:space="preserve">  彩票发行销售机构业务费安排的支出</t>
  </si>
  <si>
    <t xml:space="preserve">    土地储备专项债券付息支出</t>
  </si>
  <si>
    <t xml:space="preserve">    福利彩票发行机构的业务费支出</t>
  </si>
  <si>
    <t xml:space="preserve">    政府收费公路专项债券付息支出</t>
  </si>
  <si>
    <t xml:space="preserve">    航道建设和维护</t>
  </si>
  <si>
    <t xml:space="preserve">    体育彩票发行机构的业务费支出</t>
  </si>
  <si>
    <t xml:space="preserve">    棚户区改造专项债券付息支出</t>
  </si>
  <si>
    <t xml:space="preserve">    航运保障系统建设</t>
  </si>
  <si>
    <t xml:space="preserve">    福利彩票销售机构的业务费支出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</si>
  <si>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</si>
  <si>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</si>
  <si>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</si>
  <si>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</si>
  <si>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援企稳岗补贴</t>
  </si>
  <si>
    <t xml:space="preserve">    港口建设费债务发行费用支出</t>
  </si>
  <si>
    <t xml:space="preserve">    困难群众基本生活补助</t>
  </si>
  <si>
    <t xml:space="preserve">    国家电影事业发展专项资金债务发行费用支出</t>
  </si>
  <si>
    <t xml:space="preserve">    其他抗疫相关支出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</si>
  <si>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</si>
  <si>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</si>
  <si>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</si>
  <si>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</si>
  <si>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</si>
  <si>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</si>
  <si>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</si>
  <si>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</si>
  <si>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</si>
  <si>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</si>
  <si>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</si>
  <si>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</si>
  <si>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</si>
  <si>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</si>
  <si>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</si>
  <si>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</si>
  <si>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</si>
  <si>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</si>
  <si>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</si>
  <si>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</si>
  <si>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</si>
  <si>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</si>
  <si>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</si>
  <si>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</si>
  <si>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</si>
  <si>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</si>
  <si>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</si>
  <si>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2020年度花垣县政府性基金预算收支及结余情况表</t>
  </si>
  <si>
    <t>决算16表</t>
  </si>
  <si>
    <t>收入项目</t>
  </si>
  <si>
    <t>合计</t>
  </si>
  <si>
    <t>本年收入</t>
  </si>
  <si>
    <t>待偿债置换专项债券上年结余</t>
  </si>
  <si>
    <t>支出项目</t>
  </si>
  <si>
    <t>本年支出</t>
  </si>
  <si>
    <t>结余项目</t>
  </si>
  <si>
    <t>待偿债置换专项债券结余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</si>
  <si>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</si>
  <si>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</si>
  <si>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</si>
  <si>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</si>
  <si>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</si>
  <si>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</si>
  <si>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</si>
  <si>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</si>
  <si>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</si>
  <si>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</si>
  <si>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</si>
  <si>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</si>
  <si>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</si>
  <si>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</si>
  <si>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</si>
  <si>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</si>
  <si>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</si>
  <si>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</si>
  <si>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</si>
  <si>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</si>
  <si>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</si>
  <si>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</si>
  <si>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</si>
  <si>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</si>
  <si>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</si>
  <si>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</si>
  <si>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</si>
  <si>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</si>
  <si>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</si>
  <si>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</si>
  <si>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</si>
  <si>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</si>
  <si>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</si>
  <si>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</si>
  <si>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</si>
  <si>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</si>
  <si>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</si>
  <si>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</si>
  <si>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</si>
  <si>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</si>
  <si>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</si>
  <si>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</si>
  <si>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</si>
  <si>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</si>
  <si>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</si>
  <si>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</si>
  <si>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</si>
  <si>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</si>
  <si>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</si>
  <si>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</si>
  <si>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</si>
  <si>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民航发展基金收入</t>
  </si>
  <si>
    <t>民航发展基金支出</t>
  </si>
  <si>
    <t>民航发展基金结余</t>
  </si>
  <si>
    <t>农网还贷资金收入</t>
  </si>
  <si>
    <t>农网还贷资金支出</t>
  </si>
  <si>
    <t>农网还贷资金结余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</si>
  <si>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</si>
  <si>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</si>
  <si>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</si>
  <si>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</si>
  <si>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</si>
  <si>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</si>
  <si>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</si>
  <si>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</si>
  <si>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</si>
  <si>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抗疫特别国债收入</t>
  </si>
  <si>
    <t>抗疫特别国债结余</t>
  </si>
  <si>
    <t>收 入 合 计</t>
  </si>
  <si>
    <t>支 出 合 计</t>
  </si>
  <si>
    <t>结 余 合 计</t>
  </si>
  <si>
    <t>2020年度花垣县政府性基金预算转移性收支决算录入表</t>
  </si>
  <si>
    <t>单位：万元</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</si>
  <si>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</si>
  <si>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</si>
  <si>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</si>
  <si>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</si>
  <si>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</si>
  <si>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</si>
  <si>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 xml:space="preserve">  抗疫特别国债转移支付收入</t>
  </si>
  <si>
    <t xml:space="preserve">  抗疫特别国债转移支付支出</t>
  </si>
  <si>
    <t>政府性基金预算下级上解收入</t>
  </si>
  <si>
    <t>政府性基金预算上解上级支出</t>
  </si>
  <si>
    <t>政府性基金预算上年结余</t>
  </si>
  <si>
    <t xml:space="preserve">  一般公共预算调入</t>
  </si>
  <si>
    <t xml:space="preserve">  政府性基金预算调出资金</t>
  </si>
  <si>
    <t xml:space="preserve">  其他调入资金</t>
  </si>
  <si>
    <t xml:space="preserve">  抗疫特别国债调出资金</t>
  </si>
  <si>
    <t xml:space="preserve">  地方政府专项债务还本支出</t>
  </si>
  <si>
    <t xml:space="preserve">    专项债务收入</t>
  </si>
  <si>
    <t xml:space="preserve">  抗疫特别国债还本支出</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</si>
  <si>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</si>
  <si>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</si>
  <si>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</si>
  <si>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</si>
  <si>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</si>
  <si>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</si>
  <si>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</si>
  <si>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</si>
  <si>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</si>
  <si>
    <t>预算数</t>
    <phoneticPr fontId="10" type="noConversion"/>
  </si>
  <si>
    <t xml:space="preserve">  专项债务</t>
  </si>
  <si>
    <t>2020年度花垣县地方专项政府债务余额情况表</t>
    <phoneticPr fontId="10" type="noConversion"/>
  </si>
  <si>
    <t>决算20表</t>
  </si>
  <si>
    <t>利润收入</t>
  </si>
  <si>
    <t>解决历史遗留问题及改革成本支出</t>
  </si>
  <si>
    <t xml:space="preserve">  石油石化企业利润收入</t>
  </si>
  <si>
    <t xml:space="preserve">  厂办大集体改革支出</t>
  </si>
  <si>
    <t xml:space="preserve">  电力企业利润收入</t>
  </si>
  <si>
    <t xml:space="preserve">  “三供一业”移交补助支出</t>
  </si>
  <si>
    <t xml:space="preserve">  电信企业利润收入</t>
  </si>
  <si>
    <t xml:space="preserve">  国有企业办职教幼教补助支出</t>
  </si>
  <si>
    <t xml:space="preserve">  煤炭企业利润收入</t>
  </si>
  <si>
    <t xml:space="preserve">  国有企业办公共服务机构移交补助支出</t>
  </si>
  <si>
    <t xml:space="preserve">  有色冶金采掘企业利润收入</t>
  </si>
  <si>
    <t xml:space="preserve">  国有企业退休人员社会化管理补助支出</t>
  </si>
  <si>
    <t xml:space="preserve">  钢铁企业利润收入</t>
  </si>
  <si>
    <t xml:space="preserve">  国有企业棚户区改造支出</t>
  </si>
  <si>
    <t xml:space="preserve">  化工企业利润收入</t>
  </si>
  <si>
    <t xml:space="preserve">  国有企业改革成本支出</t>
  </si>
  <si>
    <t xml:space="preserve">  运输企业利润收入</t>
  </si>
  <si>
    <t xml:space="preserve">  离休干部医药费补助支出</t>
  </si>
  <si>
    <t xml:space="preserve">  电子企业利润收入</t>
  </si>
  <si>
    <t xml:space="preserve">  其他解决历史遗留问题及改革成本支出</t>
  </si>
  <si>
    <t xml:space="preserve">  机械企业利润收入</t>
  </si>
  <si>
    <t>国有企业资本金注入</t>
  </si>
  <si>
    <t xml:space="preserve">  投资服务企业利润收入</t>
  </si>
  <si>
    <t xml:space="preserve">  国有经济结构调整支出</t>
  </si>
  <si>
    <t xml:space="preserve">  纺织轻工企业利润收入</t>
  </si>
  <si>
    <t xml:space="preserve">  公益性设施投资支出</t>
  </si>
  <si>
    <t xml:space="preserve">  贸易企业利润收入</t>
  </si>
  <si>
    <t xml:space="preserve">  前瞻性战略性产业发展支出</t>
  </si>
  <si>
    <t xml:space="preserve">  建筑施工企业利润收入</t>
  </si>
  <si>
    <t xml:space="preserve">  生态环境保护支出</t>
  </si>
  <si>
    <t xml:space="preserve">  房地产企业利润收入</t>
  </si>
  <si>
    <t xml:space="preserve">  支持科技进步支出</t>
  </si>
  <si>
    <t xml:space="preserve">  建材企业利润收入</t>
  </si>
  <si>
    <t xml:space="preserve">  保障国家经济安全支出</t>
  </si>
  <si>
    <t xml:space="preserve">  境外企业利润收入</t>
  </si>
  <si>
    <t xml:space="preserve">  对外投资合作支出</t>
  </si>
  <si>
    <t xml:space="preserve">  对外合作企业利润收入</t>
  </si>
  <si>
    <t xml:space="preserve">  其他国有企业资本金注入</t>
  </si>
  <si>
    <t xml:space="preserve">  医药企业利润收入</t>
  </si>
  <si>
    <t>国有企业政策性补贴(款)</t>
  </si>
  <si>
    <t xml:space="preserve">  农林牧渔企业利润收入</t>
  </si>
  <si>
    <t xml:space="preserve">  国有企业政策性补贴(项)</t>
  </si>
  <si>
    <t xml:space="preserve">  邮政企业利润收入</t>
  </si>
  <si>
    <t>金融国有资本经营预算支出</t>
  </si>
  <si>
    <t xml:space="preserve">  军工企业利润收入</t>
  </si>
  <si>
    <t xml:space="preserve">  资本性支出</t>
  </si>
  <si>
    <t xml:space="preserve">  转制科研院所利润收入</t>
  </si>
  <si>
    <t xml:space="preserve">  改革性支出</t>
  </si>
  <si>
    <t xml:space="preserve">  地质勘查企业利润收入</t>
  </si>
  <si>
    <t xml:space="preserve">  其他金融国有资本经营预算支出</t>
  </si>
  <si>
    <t xml:space="preserve">  卫生体育福利企业利润收入</t>
  </si>
  <si>
    <t>其他国有资本经营预算支出(款)</t>
  </si>
  <si>
    <t xml:space="preserve">  教育文化广播企业利润收入</t>
  </si>
  <si>
    <t xml:space="preserve">  其他国有资本经营预算支出(项)</t>
  </si>
  <si>
    <t xml:space="preserve">  科学研究企业利润收入</t>
  </si>
  <si>
    <t xml:space="preserve">  机关社团所属企业利润收入</t>
  </si>
  <si>
    <t xml:space="preserve">  金融企业利润收入</t>
  </si>
  <si>
    <t xml:space="preserve">  其他国有资本经营预算企业利润收入</t>
  </si>
  <si>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</si>
  <si>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</si>
  <si>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</si>
  <si>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</si>
  <si>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</si>
  <si>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</si>
  <si>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</si>
  <si>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</si>
  <si>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</si>
  <si>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</si>
  <si>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</si>
  <si>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</si>
  <si>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</si>
  <si>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</si>
  <si>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其他国有资本经营预算收入</t>
  </si>
  <si>
    <t>2020年度花垣县国有资本经营预算支出决算明细表</t>
    <phoneticPr fontId="3" type="noConversion"/>
  </si>
  <si>
    <t>2020年度花垣县国有资本经营预算收入决算明细表</t>
    <phoneticPr fontId="3" type="noConversion"/>
  </si>
  <si>
    <t>2020年度花垣县国有资本经营预算转移性收支决算录入表</t>
  </si>
  <si>
    <t>国有资本经营预算收入</t>
  </si>
  <si>
    <t>国有资本经营预算支出</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</si>
  <si>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</si>
  <si>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</si>
  <si>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</si>
  <si>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</si>
  <si>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</si>
  <si>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</si>
  <si>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</si>
  <si>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</si>
  <si>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</si>
  <si>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</si>
  <si>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</si>
  <si>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2020年度花垣县社会保险基金预算收支情况表</t>
  </si>
  <si>
    <t>决算23表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</si>
  <si>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</si>
  <si>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</si>
  <si>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</si>
  <si>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</si>
  <si>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</si>
  <si>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</si>
  <si>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</si>
  <si>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</si>
  <si>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</si>
  <si>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</si>
  <si>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</si>
  <si>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</si>
  <si>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</si>
  <si>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</si>
  <si>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</si>
  <si>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</si>
  <si>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</si>
  <si>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</si>
  <si>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</si>
  <si>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</si>
  <si>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</si>
  <si>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</si>
  <si>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2020年度花垣县社会保险基金预算收入情况表</t>
    <phoneticPr fontId="3" type="noConversion"/>
  </si>
  <si>
    <t>2020年度花垣县社会保险基金预算支出情况表</t>
    <phoneticPr fontId="3" type="noConversion"/>
  </si>
  <si>
    <t>单位：亿元</t>
  </si>
  <si>
    <t>地   区</t>
  </si>
  <si>
    <t>2019年债务余额（决算数）</t>
  </si>
  <si>
    <t>一般债务</t>
  </si>
  <si>
    <t>专项债务</t>
  </si>
  <si>
    <t>公  式</t>
  </si>
  <si>
    <t>A=B+C</t>
  </si>
  <si>
    <t>B</t>
  </si>
  <si>
    <t>C</t>
  </si>
  <si>
    <t>D=E+F</t>
  </si>
  <si>
    <t>E</t>
  </si>
  <si>
    <t>F</t>
  </si>
  <si>
    <t>花垣县</t>
    <phoneticPr fontId="10" type="noConversion"/>
  </si>
  <si>
    <t>2020年债务限额</t>
    <phoneticPr fontId="3" type="noConversion"/>
  </si>
  <si>
    <t>花垣县2020年地方政府债务限额及余额决算情况表</t>
    <phoneticPr fontId="10" type="noConversion"/>
  </si>
  <si>
    <t>2020年度花垣县地方政府债务余额情况表</t>
  </si>
  <si>
    <t>决算25表</t>
  </si>
  <si>
    <t>一、2019年末地方政府债务余额</t>
    <phoneticPr fontId="10" type="noConversion"/>
  </si>
  <si>
    <t>二、2020年地方政府债务余额限额</t>
    <phoneticPr fontId="10" type="noConversion"/>
  </si>
  <si>
    <t>金额</t>
    <phoneticPr fontId="3" type="noConversion"/>
  </si>
  <si>
    <t xml:space="preserve">     新增一般债券发行额</t>
    <phoneticPr fontId="10" type="noConversion"/>
  </si>
  <si>
    <t xml:space="preserve">     再融资一般债券发行额</t>
    <phoneticPr fontId="10" type="noConversion"/>
  </si>
  <si>
    <t xml:space="preserve">     新增专项债券发行额</t>
    <phoneticPr fontId="10" type="noConversion"/>
  </si>
  <si>
    <t xml:space="preserve">     再融资专项债券发行额</t>
    <phoneticPr fontId="10" type="noConversion"/>
  </si>
  <si>
    <t xml:space="preserve">     置换一般债券发行额</t>
    <phoneticPr fontId="10" type="noConversion"/>
  </si>
  <si>
    <t xml:space="preserve">     置换专项债券发行额</t>
    <phoneticPr fontId="10" type="noConversion"/>
  </si>
  <si>
    <t xml:space="preserve">     国际金融组织和外国政府贷款</t>
    <phoneticPr fontId="10" type="noConversion"/>
  </si>
  <si>
    <t>三、2020年地方政府债务发行决算数</t>
    <phoneticPr fontId="10" type="noConversion"/>
  </si>
  <si>
    <t>四、2020年地方政府债务(转贷)收入</t>
    <phoneticPr fontId="10" type="noConversion"/>
  </si>
  <si>
    <t>地区</t>
  </si>
  <si>
    <t>2020年度花垣县专项转移支付分地区表</t>
    <phoneticPr fontId="10" type="noConversion"/>
  </si>
  <si>
    <t>2020年花垣县地方政府债券资金安排表</t>
    <phoneticPr fontId="10" type="noConversion"/>
  </si>
  <si>
    <t>序号</t>
  </si>
  <si>
    <t>债券类型</t>
  </si>
  <si>
    <t>项  目</t>
  </si>
  <si>
    <t>责任单位</t>
  </si>
  <si>
    <t>金  额   （万元）</t>
  </si>
  <si>
    <t>备  注</t>
  </si>
  <si>
    <t>一般债券6600万元</t>
  </si>
  <si>
    <t>自然村通水泥（沥青）路</t>
  </si>
  <si>
    <t>花垣县交通运输局</t>
  </si>
  <si>
    <t>乡镇污水管网建设</t>
  </si>
  <si>
    <t>花垣县住房和城乡建设局</t>
  </si>
  <si>
    <t>脱贫攻坚等基础设施补短板（农村改厕600万元、美丽乡村1000万元）</t>
  </si>
  <si>
    <t>花垣县农业农村局</t>
  </si>
  <si>
    <t>G319项目</t>
  </si>
  <si>
    <t>芙蓉学校</t>
  </si>
  <si>
    <t>花垣县教育局</t>
  </si>
  <si>
    <t>易地扶贫搬迁后扶项目（民乐初级中学服务楼及附属设施）</t>
  </si>
  <si>
    <t>专项债券43100万元</t>
  </si>
  <si>
    <t>工业集中区标准厂房建设（A）区</t>
  </si>
  <si>
    <t>花垣县城乡农业综合开发投资有限公司</t>
  </si>
  <si>
    <t>湖南省湘西州花垣（省级）工业集中区创新创业园区基础设施建设项目</t>
  </si>
  <si>
    <t>花垣县狮子头陵园建设项目</t>
  </si>
  <si>
    <t>花垣县民政局</t>
  </si>
  <si>
    <r>
      <rPr>
        <sz val="11"/>
        <color indexed="8"/>
        <rFont val="宋体"/>
        <family val="3"/>
        <charset val="134"/>
      </rPr>
      <t>湖南省湘西州花垣县锰矿山污水处理厂提质改造工程</t>
    </r>
  </si>
  <si>
    <t>花垣县环境保护局</t>
  </si>
  <si>
    <t>湖南省湘西州花垣县人民医院医技综合楼建设项目</t>
  </si>
  <si>
    <t>花垣县人民医院</t>
  </si>
  <si>
    <r>
      <rPr>
        <sz val="11"/>
        <color indexed="8"/>
        <rFont val="宋体"/>
        <family val="3"/>
        <charset val="134"/>
      </rPr>
      <t>花垣县中医院搬迁项目</t>
    </r>
  </si>
  <si>
    <t>花垣县民族中医院</t>
  </si>
  <si>
    <t>花垣县边城茶峒旅游基础设施建设项目</t>
  </si>
  <si>
    <t>花垣县苗疆旅游开发有限公司</t>
  </si>
  <si>
    <t>花垣县老旧小区配套基础设施建设项目</t>
  </si>
  <si>
    <t>2020年度花垣县专项转移支付分项目支出表</t>
  </si>
  <si>
    <t xml:space="preserve">  工商行政管理事务</t>
  </si>
  <si>
    <t xml:space="preserve">  质量技术监督与检验检疫事务</t>
  </si>
  <si>
    <t xml:space="preserve">  宗教事务</t>
  </si>
  <si>
    <t xml:space="preserve">  港澳台侨事务</t>
  </si>
  <si>
    <t xml:space="preserve">  对外宣传</t>
  </si>
  <si>
    <t xml:space="preserve">  其他外交支出</t>
  </si>
  <si>
    <t xml:space="preserve">  现役部队</t>
  </si>
  <si>
    <t xml:space="preserve">  国防科研事业</t>
  </si>
  <si>
    <t xml:space="preserve">  专项工程</t>
  </si>
  <si>
    <t xml:space="preserve">  其他国防支出</t>
  </si>
  <si>
    <t xml:space="preserve">  武装警察</t>
  </si>
  <si>
    <t xml:space="preserve">  海警</t>
  </si>
  <si>
    <t>文化体育与传媒支出</t>
  </si>
  <si>
    <t xml:space="preserve">  文化</t>
  </si>
  <si>
    <t xml:space="preserve">  新闻出版广播影视</t>
  </si>
  <si>
    <t xml:space="preserve">  其他文化体育与传媒支出</t>
  </si>
  <si>
    <t xml:space="preserve">  行政事业单位离退休</t>
  </si>
  <si>
    <t xml:space="preserve">  自然灾害生活救助</t>
  </si>
  <si>
    <t>医疗卫生与计划生育支出</t>
  </si>
  <si>
    <t xml:space="preserve">  医疗卫生与计划生育管理事务</t>
  </si>
  <si>
    <t xml:space="preserve">  食品和药品监督管理事务</t>
  </si>
  <si>
    <t xml:space="preserve">  其他医疗卫生与计划生育支出</t>
  </si>
  <si>
    <t xml:space="preserve">  退耕还林</t>
  </si>
  <si>
    <t xml:space="preserve">  林业</t>
  </si>
  <si>
    <t xml:space="preserve">  南水北调</t>
  </si>
  <si>
    <t xml:space="preserve">  农业综合开发</t>
  </si>
  <si>
    <t>资源勘探信息等支出</t>
  </si>
  <si>
    <t xml:space="preserve">  安全生产监管</t>
  </si>
  <si>
    <t xml:space="preserve">  其他资源勘探信息等支出</t>
  </si>
  <si>
    <t xml:space="preserve">  旅游业管理与服务支出</t>
  </si>
  <si>
    <t>国土海洋气象等支出</t>
  </si>
  <si>
    <t xml:space="preserve">  国土资源事务</t>
  </si>
  <si>
    <t xml:space="preserve">  海洋管理事务</t>
  </si>
  <si>
    <t xml:space="preserve">  测绘事务</t>
  </si>
  <si>
    <t xml:space="preserve">  其他国土海洋气象等支出</t>
  </si>
  <si>
    <t xml:space="preserve">  应急管理事物</t>
  </si>
  <si>
    <t xml:space="preserve">  中央政府国内债务付息支出</t>
  </si>
  <si>
    <t xml:space="preserve">  中央政府国外债务付息支出</t>
  </si>
  <si>
    <t xml:space="preserve">  中央政府国内债务发行费用支出</t>
  </si>
  <si>
    <t xml:space="preserve">  中央政府国外债务发行费用支出</t>
  </si>
  <si>
    <t>五、2020年地方政府债务还本支出</t>
    <phoneticPr fontId="10" type="noConversion"/>
  </si>
  <si>
    <t>六、2020年地方债务付息决算数</t>
    <phoneticPr fontId="10" type="noConversion"/>
  </si>
  <si>
    <t>七、2020地方政府债务余额</t>
    <phoneticPr fontId="10" type="noConversion"/>
  </si>
</sst>
</file>

<file path=xl/styles.xml><?xml version="1.0" encoding="utf-8"?>
<styleSheet xmlns="http://schemas.openxmlformats.org/spreadsheetml/2006/main">
  <fonts count="24">
    <font>
      <sz val="11"/>
      <color theme="1"/>
      <name val="宋体"/>
      <family val="2"/>
      <charset val="134"/>
      <scheme val="minor"/>
    </font>
    <font>
      <sz val="12"/>
      <name val="宋体"/>
      <charset val="134"/>
    </font>
    <font>
      <b/>
      <sz val="18"/>
      <name val="宋体"/>
      <charset val="134"/>
    </font>
    <font>
      <sz val="9"/>
      <name val="宋体"/>
      <family val="2"/>
      <charset val="134"/>
      <scheme val="minor"/>
    </font>
    <font>
      <sz val="9"/>
      <name val="宋体"/>
      <charset val="134"/>
    </font>
    <font>
      <b/>
      <sz val="12"/>
      <name val="宋体"/>
      <charset val="134"/>
    </font>
    <font>
      <b/>
      <sz val="10"/>
      <name val="宋体"/>
      <charset val="134"/>
    </font>
    <font>
      <sz val="10"/>
      <name val="宋体"/>
      <charset val="134"/>
    </font>
    <font>
      <sz val="10"/>
      <name val="宋体"/>
      <family val="3"/>
      <charset val="134"/>
    </font>
    <font>
      <b/>
      <sz val="18"/>
      <name val="宋体"/>
      <family val="3"/>
      <charset val="134"/>
    </font>
    <font>
      <sz val="9"/>
      <name val="宋体"/>
      <family val="3"/>
      <charset val="134"/>
    </font>
    <font>
      <sz val="12"/>
      <name val="宋体"/>
      <family val="3"/>
      <charset val="134"/>
    </font>
    <font>
      <b/>
      <sz val="10"/>
      <name val="宋体"/>
      <family val="3"/>
      <charset val="134"/>
    </font>
    <font>
      <b/>
      <sz val="15"/>
      <name val="SimSun"/>
      <charset val="134"/>
    </font>
    <font>
      <sz val="9"/>
      <name val="SimSun"/>
      <charset val="134"/>
    </font>
    <font>
      <b/>
      <sz val="11"/>
      <name val="SimSun"/>
      <charset val="134"/>
    </font>
    <font>
      <sz val="11"/>
      <name val="SimSun"/>
      <charset val="134"/>
    </font>
    <font>
      <sz val="18"/>
      <name val="方正小标宋简体"/>
      <family val="4"/>
      <charset val="134"/>
    </font>
    <font>
      <sz val="12"/>
      <color rgb="FF000000"/>
      <name val="仿宋_GB2312"/>
      <family val="3"/>
      <charset val="134"/>
    </font>
    <font>
      <sz val="12"/>
      <name val="仿宋_GB2312"/>
      <family val="3"/>
      <charset val="134"/>
    </font>
    <font>
      <b/>
      <sz val="10.5"/>
      <color rgb="FF000000"/>
      <name val="仿宋_GB2312"/>
      <family val="3"/>
      <charset val="134"/>
    </font>
    <font>
      <sz val="10.5"/>
      <name val="仿宋_GB2312"/>
      <family val="3"/>
      <charset val="134"/>
    </font>
    <font>
      <sz val="10.5"/>
      <color rgb="FF000000"/>
      <name val="仿宋_GB2312"/>
      <family val="3"/>
      <charset val="134"/>
    </font>
    <font>
      <sz val="11"/>
      <color indexed="8"/>
      <name val="宋体"/>
      <family val="3"/>
      <charset val="134"/>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mediumGray">
        <fgColor indexed="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diagonal/>
    </border>
  </borders>
  <cellStyleXfs count="2">
    <xf numFmtId="0" fontId="0" fillId="0" borderId="0">
      <alignment vertical="center"/>
    </xf>
    <xf numFmtId="0" fontId="1" fillId="0" borderId="0"/>
  </cellStyleXfs>
  <cellXfs count="111">
    <xf numFmtId="0" fontId="0" fillId="0" borderId="0" xfId="0">
      <alignment vertical="center"/>
    </xf>
    <xf numFmtId="0" fontId="1" fillId="0" borderId="0" xfId="1"/>
    <xf numFmtId="0" fontId="5" fillId="0" borderId="1" xfId="1" applyFont="1" applyFill="1" applyBorder="1" applyAlignment="1">
      <alignment horizontal="center" vertical="center"/>
    </xf>
    <xf numFmtId="0" fontId="1" fillId="0" borderId="1" xfId="1" applyFill="1" applyBorder="1" applyAlignment="1">
      <alignment horizontal="center" vertical="center"/>
    </xf>
    <xf numFmtId="0" fontId="1" fillId="0" borderId="1" xfId="1" applyFill="1" applyBorder="1" applyAlignment="1">
      <alignment vertical="center"/>
    </xf>
    <xf numFmtId="0" fontId="1" fillId="0" borderId="0" xfId="1" applyFill="1" applyAlignment="1">
      <alignment horizontal="center" vertical="center"/>
    </xf>
    <xf numFmtId="0" fontId="0" fillId="0" borderId="0" xfId="0" applyAlignment="1"/>
    <xf numFmtId="0" fontId="6"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3" fontId="7" fillId="0" borderId="1" xfId="0" applyNumberFormat="1" applyFont="1" applyFill="1" applyBorder="1" applyAlignment="1" applyProtection="1">
      <alignment horizontal="right" vertical="center"/>
    </xf>
    <xf numFmtId="0" fontId="7"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vertical="center"/>
    </xf>
    <xf numFmtId="0" fontId="7" fillId="0" borderId="0" xfId="0" applyNumberFormat="1" applyFont="1" applyFill="1" applyAlignment="1" applyProtection="1">
      <alignment horizontal="right" vertical="center"/>
    </xf>
    <xf numFmtId="0" fontId="0" fillId="0" borderId="0" xfId="0" applyFont="1" applyAlignment="1"/>
    <xf numFmtId="0"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left" vertical="center"/>
    </xf>
    <xf numFmtId="3" fontId="8" fillId="0" borderId="1" xfId="0" applyNumberFormat="1" applyFont="1" applyFill="1" applyBorder="1" applyAlignment="1" applyProtection="1">
      <alignment horizontal="right" vertical="center"/>
    </xf>
    <xf numFmtId="0" fontId="8" fillId="0" borderId="9" xfId="0" applyNumberFormat="1" applyFont="1" applyFill="1" applyBorder="1" applyAlignment="1" applyProtection="1">
      <alignment horizontal="left" vertical="center"/>
    </xf>
    <xf numFmtId="3" fontId="8" fillId="0" borderId="9" xfId="0" applyNumberFormat="1" applyFont="1" applyFill="1" applyBorder="1" applyAlignment="1" applyProtection="1">
      <alignment horizontal="right" vertical="center"/>
    </xf>
    <xf numFmtId="3" fontId="8" fillId="0" borderId="2"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right" vertical="center"/>
    </xf>
    <xf numFmtId="3" fontId="8" fillId="0" borderId="3" xfId="0" applyNumberFormat="1" applyFont="1" applyFill="1" applyBorder="1" applyAlignment="1" applyProtection="1">
      <alignment horizontal="right" vertical="center"/>
    </xf>
    <xf numFmtId="3" fontId="8" fillId="0" borderId="10" xfId="0" applyNumberFormat="1" applyFont="1" applyFill="1" applyBorder="1" applyAlignment="1" applyProtection="1">
      <alignment horizontal="right" vertical="center"/>
    </xf>
    <xf numFmtId="0" fontId="8" fillId="0" borderId="1" xfId="0" applyNumberFormat="1" applyFont="1" applyFill="1" applyBorder="1" applyAlignment="1" applyProtection="1"/>
    <xf numFmtId="0" fontId="0" fillId="0" borderId="0" xfId="0" applyFill="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6" fillId="0" borderId="3"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3" fontId="7" fillId="0" borderId="8" xfId="0" applyNumberFormat="1" applyFont="1" applyFill="1" applyBorder="1" applyAlignment="1" applyProtection="1">
      <alignment horizontal="right" vertical="center"/>
    </xf>
    <xf numFmtId="0" fontId="6" fillId="0" borderId="1" xfId="0" applyNumberFormat="1" applyFont="1" applyFill="1" applyBorder="1" applyAlignment="1" applyProtection="1">
      <alignment horizontal="left" vertical="center"/>
    </xf>
    <xf numFmtId="0" fontId="0" fillId="0" borderId="0" xfId="0" applyFill="1" applyAlignment="1"/>
    <xf numFmtId="0" fontId="6" fillId="0" borderId="4"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11" fillId="0" borderId="0" xfId="0" applyFont="1" applyAlignment="1"/>
    <xf numFmtId="0" fontId="11" fillId="0" borderId="0" xfId="0" applyFont="1" applyFill="1" applyAlignment="1"/>
    <xf numFmtId="0" fontId="0" fillId="0" borderId="0" xfId="0" applyFont="1" applyFill="1" applyAlignment="1"/>
    <xf numFmtId="0" fontId="12"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vertical="center"/>
    </xf>
    <xf numFmtId="0" fontId="8" fillId="0" borderId="1" xfId="0" applyNumberFormat="1" applyFont="1" applyFill="1" applyBorder="1" applyAlignment="1" applyProtection="1">
      <alignment horizontal="right" vertical="center"/>
    </xf>
    <xf numFmtId="0" fontId="0" fillId="0" borderId="1" xfId="0" applyFont="1" applyFill="1" applyBorder="1" applyAlignment="1"/>
    <xf numFmtId="0" fontId="8" fillId="0" borderId="9" xfId="0" applyNumberFormat="1" applyFont="1" applyFill="1" applyBorder="1" applyAlignment="1" applyProtection="1">
      <alignment horizontal="center" vertical="center" wrapText="1"/>
    </xf>
    <xf numFmtId="3" fontId="8" fillId="0" borderId="1" xfId="0" applyNumberFormat="1" applyFont="1" applyFill="1" applyBorder="1" applyAlignment="1" applyProtection="1">
      <alignment horizontal="left" vertical="center"/>
    </xf>
    <xf numFmtId="0" fontId="8" fillId="0" borderId="8" xfId="0" applyNumberFormat="1" applyFont="1" applyFill="1" applyBorder="1" applyAlignment="1" applyProtection="1">
      <alignment vertical="center"/>
    </xf>
    <xf numFmtId="3" fontId="8" fillId="0" borderId="8" xfId="0" applyNumberFormat="1" applyFont="1" applyFill="1" applyBorder="1" applyAlignment="1" applyProtection="1">
      <alignment horizontal="right" vertical="center"/>
    </xf>
    <xf numFmtId="0" fontId="8" fillId="0" borderId="9" xfId="0"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3" fontId="8" fillId="0" borderId="0" xfId="0" applyNumberFormat="1" applyFont="1" applyFill="1" applyBorder="1" applyAlignment="1" applyProtection="1">
      <alignment horizontal="right" vertical="center"/>
    </xf>
    <xf numFmtId="0" fontId="8" fillId="0" borderId="2" xfId="0" applyNumberFormat="1" applyFont="1" applyFill="1" applyBorder="1" applyAlignment="1" applyProtection="1">
      <alignment vertical="center"/>
    </xf>
    <xf numFmtId="0" fontId="8" fillId="0" borderId="8" xfId="0" applyNumberFormat="1" applyFont="1" applyFill="1" applyBorder="1" applyAlignment="1" applyProtection="1">
      <alignment horizontal="left" vertical="center"/>
    </xf>
    <xf numFmtId="0" fontId="0" fillId="0" borderId="1" xfId="0" applyNumberFormat="1" applyFont="1" applyFill="1" applyBorder="1" applyAlignment="1" applyProtection="1"/>
    <xf numFmtId="0" fontId="0" fillId="0" borderId="0" xfId="0" applyAlignment="1">
      <alignment vertical="center"/>
    </xf>
    <xf numFmtId="0" fontId="14" fillId="0" borderId="0" xfId="0" applyFont="1" applyBorder="1" applyAlignment="1">
      <alignment vertical="center" wrapText="1"/>
    </xf>
    <xf numFmtId="0" fontId="14" fillId="0" borderId="0" xfId="0" applyFont="1" applyBorder="1" applyAlignment="1">
      <alignment horizontal="righ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4" fontId="16" fillId="0" borderId="1" xfId="0" applyNumberFormat="1" applyFont="1" applyBorder="1" applyAlignment="1">
      <alignment vertical="center" wrapText="1"/>
    </xf>
    <xf numFmtId="0" fontId="12" fillId="2" borderId="12" xfId="0" applyNumberFormat="1" applyFont="1" applyFill="1" applyBorder="1" applyAlignment="1" applyProtection="1">
      <alignment horizontal="center" vertical="center"/>
    </xf>
    <xf numFmtId="0" fontId="12" fillId="2" borderId="1" xfId="0" applyNumberFormat="1" applyFont="1" applyFill="1" applyBorder="1" applyAlignment="1" applyProtection="1">
      <alignment horizontal="center" vertical="center"/>
    </xf>
    <xf numFmtId="3" fontId="12" fillId="3" borderId="1" xfId="0" applyNumberFormat="1" applyFont="1" applyFill="1" applyBorder="1" applyAlignment="1" applyProtection="1">
      <alignment horizontal="center" vertical="center"/>
    </xf>
    <xf numFmtId="58" fontId="0" fillId="0" borderId="0" xfId="0" applyNumberFormat="1" applyAlignment="1">
      <alignment vertical="center"/>
    </xf>
    <xf numFmtId="0" fontId="0" fillId="0" borderId="0" xfId="0" applyAlignment="1">
      <alignment vertical="center" wrapText="1"/>
    </xf>
    <xf numFmtId="0" fontId="18" fillId="0" borderId="0" xfId="0" applyFont="1" applyBorder="1" applyAlignment="1">
      <alignment horizontal="left" vertical="center"/>
    </xf>
    <xf numFmtId="0" fontId="18" fillId="0" borderId="0" xfId="0" applyFont="1" applyBorder="1" applyAlignment="1">
      <alignment horizontal="left" vertical="center" wrapText="1"/>
    </xf>
    <xf numFmtId="0" fontId="19" fillId="0" borderId="0" xfId="0" applyFont="1" applyBorder="1" applyAlignment="1">
      <alignment horizontal="right" vertical="center"/>
    </xf>
    <xf numFmtId="0" fontId="20" fillId="0" borderId="13" xfId="0" applyFont="1" applyBorder="1" applyAlignment="1">
      <alignment horizontal="center" vertical="center" wrapText="1"/>
    </xf>
    <xf numFmtId="0" fontId="20" fillId="0" borderId="14" xfId="0" applyFont="1" applyBorder="1" applyAlignment="1">
      <alignment horizontal="center" vertical="center"/>
    </xf>
    <xf numFmtId="0" fontId="20" fillId="0" borderId="14" xfId="0" applyFont="1" applyBorder="1" applyAlignment="1">
      <alignment horizontal="center" vertical="center" wrapText="1"/>
    </xf>
    <xf numFmtId="0" fontId="21" fillId="0" borderId="15" xfId="0" applyFont="1" applyBorder="1" applyAlignment="1">
      <alignment horizontal="center" vertical="center"/>
    </xf>
    <xf numFmtId="0" fontId="21" fillId="0" borderId="15" xfId="0" applyFont="1" applyBorder="1" applyAlignment="1">
      <alignment horizontal="center" vertical="center" wrapText="1"/>
    </xf>
    <xf numFmtId="0" fontId="22" fillId="0" borderId="17" xfId="0" applyFont="1" applyBorder="1" applyAlignment="1">
      <alignment horizontal="center" vertical="center"/>
    </xf>
    <xf numFmtId="0" fontId="22" fillId="0" borderId="17" xfId="0" applyFont="1" applyBorder="1" applyAlignment="1">
      <alignment horizontal="center" vertical="center" wrapText="1"/>
    </xf>
    <xf numFmtId="0" fontId="0" fillId="0" borderId="17" xfId="0" applyBorder="1" applyAlignment="1">
      <alignment vertical="center"/>
    </xf>
    <xf numFmtId="0" fontId="0" fillId="4" borderId="0" xfId="0" applyFill="1" applyAlignment="1"/>
    <xf numFmtId="0" fontId="0" fillId="4" borderId="0" xfId="0" applyFill="1" applyAlignment="1">
      <alignment wrapText="1"/>
    </xf>
    <xf numFmtId="0" fontId="7" fillId="2" borderId="1" xfId="0" applyNumberFormat="1" applyFont="1" applyFill="1" applyBorder="1" applyAlignment="1" applyProtection="1">
      <alignment horizontal="left" vertical="center"/>
    </xf>
    <xf numFmtId="0" fontId="6" fillId="2" borderId="1" xfId="0" applyNumberFormat="1" applyFont="1" applyFill="1" applyBorder="1" applyAlignment="1" applyProtection="1">
      <alignment horizontal="center" vertical="center"/>
    </xf>
    <xf numFmtId="3" fontId="7" fillId="3" borderId="1" xfId="0" applyNumberFormat="1" applyFont="1" applyFill="1" applyBorder="1" applyAlignment="1" applyProtection="1">
      <alignment horizontal="right" vertical="center"/>
    </xf>
    <xf numFmtId="0" fontId="6" fillId="2" borderId="1" xfId="0" applyNumberFormat="1" applyFont="1" applyFill="1" applyBorder="1" applyAlignment="1" applyProtection="1">
      <alignment horizontal="left" vertical="center"/>
    </xf>
    <xf numFmtId="4" fontId="4" fillId="0" borderId="1" xfId="0" applyNumberFormat="1" applyFont="1" applyFill="1" applyBorder="1" applyAlignment="1" applyProtection="1">
      <alignment horizontal="right" vertical="center" wrapText="1"/>
    </xf>
    <xf numFmtId="3" fontId="7" fillId="5" borderId="1" xfId="0" applyNumberFormat="1" applyFont="1" applyFill="1" applyBorder="1" applyAlignment="1" applyProtection="1">
      <alignment horizontal="right" vertical="center"/>
    </xf>
    <xf numFmtId="0" fontId="0" fillId="0" borderId="1" xfId="0" applyBorder="1" applyAlignment="1"/>
    <xf numFmtId="0" fontId="2" fillId="0" borderId="0" xfId="1" applyFont="1" applyFill="1" applyAlignment="1">
      <alignment horizontal="center" vertical="center"/>
    </xf>
    <xf numFmtId="0" fontId="2" fillId="0" borderId="0" xfId="0" applyNumberFormat="1" applyFont="1" applyFill="1" applyAlignment="1" applyProtection="1">
      <alignment horizontal="center" vertical="center"/>
    </xf>
    <xf numFmtId="0" fontId="7" fillId="0" borderId="0" xfId="0" applyNumberFormat="1" applyFont="1" applyFill="1" applyAlignment="1" applyProtection="1">
      <alignment horizontal="right" vertical="center"/>
    </xf>
    <xf numFmtId="0" fontId="6"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8"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center" vertical="center"/>
    </xf>
    <xf numFmtId="0" fontId="8" fillId="0" borderId="1" xfId="0" applyNumberFormat="1" applyFont="1" applyFill="1" applyBorder="1" applyAlignment="1" applyProtection="1">
      <alignment horizontal="center" vertical="center"/>
    </xf>
    <xf numFmtId="0" fontId="8" fillId="0" borderId="9"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right" vertical="center"/>
    </xf>
    <xf numFmtId="0" fontId="8" fillId="0" borderId="8" xfId="0" applyNumberFormat="1" applyFont="1" applyFill="1" applyBorder="1" applyAlignment="1" applyProtection="1">
      <alignment horizontal="center" vertical="center"/>
    </xf>
    <xf numFmtId="0" fontId="14" fillId="0" borderId="0" xfId="0" applyFont="1" applyBorder="1" applyAlignment="1">
      <alignment vertical="center" wrapText="1"/>
    </xf>
    <xf numFmtId="0" fontId="13"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7" fillId="0" borderId="0" xfId="0" applyFont="1" applyBorder="1" applyAlignment="1">
      <alignment horizontal="center" vertical="center"/>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5" xfId="0" applyFont="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6" fillId="2" borderId="9" xfId="0" applyNumberFormat="1" applyFont="1" applyFill="1" applyBorder="1" applyAlignment="1" applyProtection="1">
      <alignment horizontal="center" vertical="center" wrapText="1"/>
    </xf>
    <xf numFmtId="0" fontId="6" fillId="2" borderId="12" xfId="0" applyNumberFormat="1" applyFont="1" applyFill="1" applyBorder="1" applyAlignment="1" applyProtection="1">
      <alignment horizontal="center" vertical="center" wrapText="1"/>
    </xf>
    <xf numFmtId="0" fontId="6" fillId="2" borderId="8" xfId="0" applyNumberFormat="1" applyFont="1" applyFill="1" applyBorder="1" applyAlignment="1" applyProtection="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6-2020&#24180;&#24635;&#20915;&#31639;/2020&#24635;&#20915;&#31639;/0428&#24635;&#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54770</v>
          </cell>
          <cell r="O6">
            <v>78688</v>
          </cell>
          <cell r="Y6">
            <v>0</v>
          </cell>
        </row>
      </sheetData>
      <sheetData sheetId="14"/>
      <sheetData sheetId="15"/>
      <sheetData sheetId="16"/>
      <sheetData sheetId="17"/>
      <sheetData sheetId="18">
        <row r="5">
          <cell r="E5">
            <v>106</v>
          </cell>
          <cell r="J5">
            <v>5</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27"/>
  <sheetViews>
    <sheetView workbookViewId="0">
      <selection activeCell="B29" sqref="B29"/>
    </sheetView>
  </sheetViews>
  <sheetFormatPr defaultRowHeight="14.25"/>
  <cols>
    <col min="1" max="1" width="9.625" style="5" customWidth="1"/>
    <col min="2" max="2" width="67.625" style="5" customWidth="1"/>
    <col min="3" max="16384" width="9" style="1"/>
  </cols>
  <sheetData>
    <row r="1" spans="1:2" ht="28.5" customHeight="1">
      <c r="A1" s="86" t="s">
        <v>27</v>
      </c>
      <c r="B1" s="86"/>
    </row>
    <row r="2" spans="1:2" ht="22.5" customHeight="1">
      <c r="A2" s="2" t="s">
        <v>0</v>
      </c>
      <c r="B2" s="2" t="s">
        <v>1</v>
      </c>
    </row>
    <row r="3" spans="1:2" ht="22.5" customHeight="1">
      <c r="A3" s="3" t="s">
        <v>2</v>
      </c>
      <c r="B3" s="4" t="s">
        <v>28</v>
      </c>
    </row>
    <row r="4" spans="1:2" ht="22.5" customHeight="1">
      <c r="A4" s="3" t="s">
        <v>3</v>
      </c>
      <c r="B4" s="4" t="s">
        <v>29</v>
      </c>
    </row>
    <row r="5" spans="1:2" ht="22.5" customHeight="1">
      <c r="A5" s="3" t="s">
        <v>4</v>
      </c>
      <c r="B5" s="4" t="s">
        <v>30</v>
      </c>
    </row>
    <row r="6" spans="1:2" ht="22.5" customHeight="1">
      <c r="A6" s="3" t="s">
        <v>5</v>
      </c>
      <c r="B6" s="4" t="s">
        <v>31</v>
      </c>
    </row>
    <row r="7" spans="1:2" ht="22.5" customHeight="1">
      <c r="A7" s="3" t="s">
        <v>6</v>
      </c>
      <c r="B7" s="4" t="s">
        <v>32</v>
      </c>
    </row>
    <row r="8" spans="1:2" ht="22.5" customHeight="1">
      <c r="A8" s="3" t="s">
        <v>7</v>
      </c>
      <c r="B8" s="4" t="s">
        <v>33</v>
      </c>
    </row>
    <row r="9" spans="1:2" ht="22.5" customHeight="1">
      <c r="A9" s="3" t="s">
        <v>8</v>
      </c>
      <c r="B9" s="4" t="s">
        <v>34</v>
      </c>
    </row>
    <row r="10" spans="1:2" ht="22.5" customHeight="1">
      <c r="A10" s="3" t="s">
        <v>9</v>
      </c>
      <c r="B10" s="4" t="s">
        <v>35</v>
      </c>
    </row>
    <row r="11" spans="1:2" ht="22.5" customHeight="1">
      <c r="A11" s="3" t="s">
        <v>10</v>
      </c>
      <c r="B11" s="4" t="s">
        <v>36</v>
      </c>
    </row>
    <row r="12" spans="1:2" ht="22.5" customHeight="1">
      <c r="A12" s="3" t="s">
        <v>11</v>
      </c>
      <c r="B12" s="4" t="s">
        <v>37</v>
      </c>
    </row>
    <row r="13" spans="1:2" ht="22.5" customHeight="1">
      <c r="A13" s="3" t="s">
        <v>12</v>
      </c>
      <c r="B13" s="4" t="s">
        <v>38</v>
      </c>
    </row>
    <row r="14" spans="1:2" ht="22.5" customHeight="1">
      <c r="A14" s="3" t="s">
        <v>13</v>
      </c>
      <c r="B14" s="4" t="s">
        <v>39</v>
      </c>
    </row>
    <row r="15" spans="1:2" ht="22.5" customHeight="1">
      <c r="A15" s="3" t="s">
        <v>14</v>
      </c>
      <c r="B15" s="4" t="s">
        <v>40</v>
      </c>
    </row>
    <row r="16" spans="1:2" ht="22.5" customHeight="1">
      <c r="A16" s="3" t="s">
        <v>15</v>
      </c>
      <c r="B16" s="4" t="s">
        <v>41</v>
      </c>
    </row>
    <row r="17" spans="1:2" ht="22.5" customHeight="1">
      <c r="A17" s="3" t="s">
        <v>16</v>
      </c>
      <c r="B17" s="4" t="s">
        <v>42</v>
      </c>
    </row>
    <row r="18" spans="1:2" ht="22.5" customHeight="1">
      <c r="A18" s="3" t="s">
        <v>17</v>
      </c>
      <c r="B18" s="4" t="s">
        <v>45</v>
      </c>
    </row>
    <row r="19" spans="1:2" ht="22.5" customHeight="1">
      <c r="A19" s="3" t="s">
        <v>18</v>
      </c>
      <c r="B19" s="4" t="s">
        <v>44</v>
      </c>
    </row>
    <row r="20" spans="1:2" ht="22.5" customHeight="1">
      <c r="A20" s="3" t="s">
        <v>19</v>
      </c>
      <c r="B20" s="4" t="s">
        <v>43</v>
      </c>
    </row>
    <row r="21" spans="1:2" ht="22.5" customHeight="1">
      <c r="A21" s="3" t="s">
        <v>20</v>
      </c>
      <c r="B21" s="4" t="s">
        <v>47</v>
      </c>
    </row>
    <row r="22" spans="1:2" ht="22.5" customHeight="1">
      <c r="A22" s="3" t="s">
        <v>21</v>
      </c>
      <c r="B22" s="4" t="s">
        <v>46</v>
      </c>
    </row>
    <row r="23" spans="1:2" ht="22.5" customHeight="1">
      <c r="A23" s="3" t="s">
        <v>22</v>
      </c>
      <c r="B23" s="4" t="s">
        <v>48</v>
      </c>
    </row>
    <row r="24" spans="1:2" ht="22.5" customHeight="1">
      <c r="A24" s="3" t="s">
        <v>23</v>
      </c>
      <c r="B24" s="4" t="s">
        <v>49</v>
      </c>
    </row>
    <row r="25" spans="1:2" ht="22.5" customHeight="1">
      <c r="A25" s="3" t="s">
        <v>24</v>
      </c>
      <c r="B25" s="4" t="s">
        <v>50</v>
      </c>
    </row>
    <row r="26" spans="1:2" ht="22.5" customHeight="1">
      <c r="A26" s="3" t="s">
        <v>25</v>
      </c>
      <c r="B26" s="4" t="s">
        <v>51</v>
      </c>
    </row>
    <row r="27" spans="1:2" ht="22.5" customHeight="1">
      <c r="A27" s="3" t="s">
        <v>26</v>
      </c>
      <c r="B27" s="4" t="s">
        <v>52</v>
      </c>
    </row>
  </sheetData>
  <mergeCells count="1">
    <mergeCell ref="A1:B1"/>
  </mergeCells>
  <phoneticPr fontId="3"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C15"/>
  <sheetViews>
    <sheetView workbookViewId="0">
      <selection activeCell="C6" sqref="C6:C9"/>
    </sheetView>
  </sheetViews>
  <sheetFormatPr defaultRowHeight="14.25"/>
  <cols>
    <col min="1" max="1" width="40.125" style="37" customWidth="1"/>
    <col min="2" max="2" width="20.875" style="37" customWidth="1"/>
    <col min="3" max="3" width="24.125" style="37" customWidth="1"/>
  </cols>
  <sheetData>
    <row r="1" spans="1:3" ht="22.5">
      <c r="A1" s="92" t="s">
        <v>1823</v>
      </c>
      <c r="B1" s="92"/>
      <c r="C1" s="92"/>
    </row>
    <row r="2" spans="1:3" ht="13.5">
      <c r="A2" s="91"/>
      <c r="B2" s="91"/>
      <c r="C2" s="91"/>
    </row>
    <row r="3" spans="1:3" ht="13.5">
      <c r="A3" s="91" t="s">
        <v>112</v>
      </c>
      <c r="B3" s="91"/>
      <c r="C3" s="91"/>
    </row>
    <row r="4" spans="1:3" ht="19.5" customHeight="1">
      <c r="A4" s="14" t="s">
        <v>53</v>
      </c>
      <c r="B4" s="14" t="s">
        <v>1816</v>
      </c>
      <c r="C4" s="14" t="s">
        <v>116</v>
      </c>
    </row>
    <row r="5" spans="1:3" ht="22.5" customHeight="1">
      <c r="A5" s="15" t="s">
        <v>1817</v>
      </c>
      <c r="B5" s="15"/>
      <c r="C5" s="16">
        <v>167800</v>
      </c>
    </row>
    <row r="6" spans="1:3" ht="22.5" customHeight="1">
      <c r="A6" s="15" t="s">
        <v>1818</v>
      </c>
      <c r="B6" s="15"/>
      <c r="C6" s="16">
        <v>167800</v>
      </c>
    </row>
    <row r="7" spans="1:3" ht="22.5" customHeight="1">
      <c r="A7" s="15" t="s">
        <v>1819</v>
      </c>
      <c r="B7" s="16">
        <v>175536</v>
      </c>
      <c r="C7" s="16"/>
    </row>
    <row r="8" spans="1:3" ht="22.5" customHeight="1">
      <c r="A8" s="15" t="s">
        <v>1818</v>
      </c>
      <c r="B8" s="16">
        <v>175536</v>
      </c>
      <c r="C8" s="16"/>
    </row>
    <row r="9" spans="1:3" ht="22.5" customHeight="1">
      <c r="A9" s="15" t="s">
        <v>1820</v>
      </c>
      <c r="B9" s="15"/>
      <c r="C9" s="16">
        <v>38932</v>
      </c>
    </row>
    <row r="10" spans="1:3" ht="22.5" customHeight="1">
      <c r="A10" s="15" t="s">
        <v>1818</v>
      </c>
      <c r="B10" s="15"/>
      <c r="C10" s="16">
        <v>38932</v>
      </c>
    </row>
    <row r="11" spans="1:3" ht="22.5" customHeight="1">
      <c r="A11" s="15" t="s">
        <v>1821</v>
      </c>
      <c r="B11" s="15"/>
      <c r="C11" s="16">
        <v>32299</v>
      </c>
    </row>
    <row r="12" spans="1:3" ht="22.5" customHeight="1">
      <c r="A12" s="15" t="s">
        <v>1818</v>
      </c>
      <c r="B12" s="15"/>
      <c r="C12" s="16">
        <v>32299</v>
      </c>
    </row>
    <row r="13" spans="1:3" ht="22.5" customHeight="1">
      <c r="A13" s="15" t="s">
        <v>1824</v>
      </c>
      <c r="B13" s="15"/>
      <c r="C13" s="16">
        <v>1415</v>
      </c>
    </row>
    <row r="14" spans="1:3" ht="22.5" customHeight="1">
      <c r="A14" s="15" t="s">
        <v>1822</v>
      </c>
      <c r="B14" s="15"/>
      <c r="C14" s="16">
        <v>173018</v>
      </c>
    </row>
    <row r="15" spans="1:3" ht="22.5" customHeight="1">
      <c r="A15" s="15" t="s">
        <v>1818</v>
      </c>
      <c r="B15" s="15"/>
      <c r="C15" s="16">
        <v>173018</v>
      </c>
    </row>
  </sheetData>
  <mergeCells count="3">
    <mergeCell ref="A1:C1"/>
    <mergeCell ref="A2:C2"/>
    <mergeCell ref="A3:C3"/>
  </mergeCells>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D38"/>
  <sheetViews>
    <sheetView topLeftCell="A25" workbookViewId="0">
      <selection sqref="A1:XFD1048576"/>
    </sheetView>
  </sheetViews>
  <sheetFormatPr defaultRowHeight="13.5"/>
  <cols>
    <col min="1" max="1" width="43.75" style="39" customWidth="1"/>
    <col min="2" max="2" width="19.75" style="39" customWidth="1"/>
    <col min="3" max="3" width="51.75" style="39" customWidth="1"/>
    <col min="4" max="4" width="21.625" style="39" customWidth="1"/>
    <col min="5" max="16384" width="9" style="24"/>
  </cols>
  <sheetData>
    <row r="1" spans="1:4" ht="33" customHeight="1">
      <c r="A1" s="92" t="s">
        <v>1825</v>
      </c>
      <c r="B1" s="92"/>
      <c r="C1" s="92"/>
      <c r="D1" s="92"/>
    </row>
    <row r="2" spans="1:4">
      <c r="A2" s="91"/>
      <c r="B2" s="91"/>
      <c r="C2" s="91" t="s">
        <v>1826</v>
      </c>
      <c r="D2" s="91"/>
    </row>
    <row r="3" spans="1:4">
      <c r="A3" s="91"/>
      <c r="B3" s="91"/>
      <c r="C3" s="91" t="s">
        <v>112</v>
      </c>
      <c r="D3" s="91"/>
    </row>
    <row r="4" spans="1:4" ht="18" customHeight="1">
      <c r="A4" s="14" t="s">
        <v>119</v>
      </c>
      <c r="B4" s="14" t="s">
        <v>116</v>
      </c>
      <c r="C4" s="14" t="s">
        <v>119</v>
      </c>
      <c r="D4" s="14" t="s">
        <v>116</v>
      </c>
    </row>
    <row r="5" spans="1:4" ht="18" customHeight="1">
      <c r="A5" s="41" t="s">
        <v>1827</v>
      </c>
      <c r="B5" s="16">
        <v>54770</v>
      </c>
      <c r="C5" s="41" t="s">
        <v>1828</v>
      </c>
      <c r="D5" s="16">
        <v>0</v>
      </c>
    </row>
    <row r="6" spans="1:4" ht="18" customHeight="1">
      <c r="A6" s="41" t="s">
        <v>1829</v>
      </c>
      <c r="B6" s="16">
        <v>1058</v>
      </c>
      <c r="C6" s="41" t="s">
        <v>1830</v>
      </c>
      <c r="D6" s="16">
        <v>0</v>
      </c>
    </row>
    <row r="7" spans="1:4" ht="18" customHeight="1">
      <c r="A7" s="41" t="s">
        <v>1831</v>
      </c>
      <c r="B7" s="16">
        <v>1058</v>
      </c>
      <c r="C7" s="41" t="s">
        <v>1832</v>
      </c>
      <c r="D7" s="16">
        <v>0</v>
      </c>
    </row>
    <row r="8" spans="1:4" ht="18" customHeight="1">
      <c r="A8" s="41" t="s">
        <v>1833</v>
      </c>
      <c r="B8" s="16">
        <v>0</v>
      </c>
      <c r="C8" s="41" t="s">
        <v>1834</v>
      </c>
      <c r="D8" s="16">
        <v>0</v>
      </c>
    </row>
    <row r="9" spans="1:4" ht="18" customHeight="1">
      <c r="A9" s="41" t="s">
        <v>1835</v>
      </c>
      <c r="B9" s="16">
        <v>0</v>
      </c>
      <c r="C9" s="41" t="s">
        <v>1836</v>
      </c>
      <c r="D9" s="16">
        <v>0</v>
      </c>
    </row>
    <row r="10" spans="1:4" ht="18" customHeight="1">
      <c r="A10" s="41" t="s">
        <v>1837</v>
      </c>
      <c r="B10" s="16">
        <v>0</v>
      </c>
      <c r="C10" s="41" t="s">
        <v>1838</v>
      </c>
      <c r="D10" s="16">
        <v>0</v>
      </c>
    </row>
    <row r="11" spans="1:4" ht="18" customHeight="1">
      <c r="A11" s="41" t="s">
        <v>1839</v>
      </c>
      <c r="B11" s="16">
        <v>0</v>
      </c>
      <c r="C11" s="41" t="s">
        <v>1840</v>
      </c>
      <c r="D11" s="16">
        <v>0</v>
      </c>
    </row>
    <row r="12" spans="1:4" ht="18" customHeight="1">
      <c r="A12" s="41" t="s">
        <v>1841</v>
      </c>
      <c r="B12" s="16">
        <v>2095</v>
      </c>
      <c r="C12" s="41" t="s">
        <v>1842</v>
      </c>
      <c r="D12" s="16">
        <v>0</v>
      </c>
    </row>
    <row r="13" spans="1:4" ht="18" customHeight="1">
      <c r="A13" s="41" t="s">
        <v>1843</v>
      </c>
      <c r="B13" s="16">
        <v>182</v>
      </c>
      <c r="C13" s="41" t="s">
        <v>1844</v>
      </c>
      <c r="D13" s="16">
        <v>0</v>
      </c>
    </row>
    <row r="14" spans="1:4" ht="18" customHeight="1">
      <c r="A14" s="41" t="s">
        <v>1845</v>
      </c>
      <c r="B14" s="16">
        <v>49767</v>
      </c>
      <c r="C14" s="41" t="s">
        <v>1846</v>
      </c>
      <c r="D14" s="16">
        <v>0</v>
      </c>
    </row>
    <row r="15" spans="1:4" ht="18" customHeight="1">
      <c r="A15" s="41" t="s">
        <v>1847</v>
      </c>
      <c r="B15" s="16">
        <v>22303</v>
      </c>
      <c r="C15" s="41" t="s">
        <v>1848</v>
      </c>
      <c r="D15" s="16">
        <v>0</v>
      </c>
    </row>
    <row r="16" spans="1:4" ht="18" customHeight="1">
      <c r="A16" s="41" t="s">
        <v>1849</v>
      </c>
      <c r="B16" s="16">
        <v>0</v>
      </c>
      <c r="C16" s="41" t="s">
        <v>1850</v>
      </c>
      <c r="D16" s="16">
        <v>0</v>
      </c>
    </row>
    <row r="17" spans="1:4" ht="18" customHeight="1">
      <c r="A17" s="41" t="s">
        <v>1851</v>
      </c>
      <c r="B17" s="16">
        <v>0</v>
      </c>
      <c r="C17" s="41" t="s">
        <v>1852</v>
      </c>
      <c r="D17" s="16">
        <v>0</v>
      </c>
    </row>
    <row r="18" spans="1:4" ht="18" customHeight="1">
      <c r="A18" s="41" t="s">
        <v>1853</v>
      </c>
      <c r="B18" s="16">
        <v>0</v>
      </c>
      <c r="C18" s="41" t="s">
        <v>1854</v>
      </c>
      <c r="D18" s="16">
        <v>0</v>
      </c>
    </row>
    <row r="19" spans="1:4" ht="18" customHeight="1">
      <c r="A19" s="41" t="s">
        <v>1855</v>
      </c>
      <c r="B19" s="16">
        <v>27464</v>
      </c>
      <c r="C19" s="41" t="s">
        <v>1856</v>
      </c>
      <c r="D19" s="16">
        <v>0</v>
      </c>
    </row>
    <row r="20" spans="1:4" ht="18" customHeight="1">
      <c r="A20" s="41" t="s">
        <v>1857</v>
      </c>
      <c r="B20" s="16">
        <v>0</v>
      </c>
      <c r="C20" s="41" t="s">
        <v>1858</v>
      </c>
      <c r="D20" s="16">
        <v>0</v>
      </c>
    </row>
    <row r="21" spans="1:4" ht="18" customHeight="1">
      <c r="A21" s="41" t="s">
        <v>1859</v>
      </c>
      <c r="B21" s="16">
        <v>0</v>
      </c>
      <c r="C21" s="41" t="s">
        <v>1860</v>
      </c>
      <c r="D21" s="16">
        <v>0</v>
      </c>
    </row>
    <row r="22" spans="1:4" ht="18" customHeight="1">
      <c r="A22" s="41" t="s">
        <v>1861</v>
      </c>
      <c r="B22" s="16">
        <v>0</v>
      </c>
      <c r="C22" s="41" t="s">
        <v>1862</v>
      </c>
      <c r="D22" s="16">
        <v>0</v>
      </c>
    </row>
    <row r="23" spans="1:4" ht="18" customHeight="1">
      <c r="A23" s="41" t="s">
        <v>1863</v>
      </c>
      <c r="B23" s="16">
        <v>0</v>
      </c>
      <c r="C23" s="41" t="s">
        <v>1864</v>
      </c>
      <c r="D23" s="16">
        <v>0</v>
      </c>
    </row>
    <row r="24" spans="1:4" ht="18" customHeight="1">
      <c r="A24" s="41" t="s">
        <v>1865</v>
      </c>
      <c r="B24" s="16">
        <v>0</v>
      </c>
      <c r="C24" s="41"/>
      <c r="D24" s="16"/>
    </row>
    <row r="25" spans="1:4" ht="18" customHeight="1">
      <c r="A25" s="41" t="s">
        <v>1866</v>
      </c>
      <c r="B25" s="16">
        <v>1441</v>
      </c>
      <c r="C25" s="41"/>
      <c r="D25" s="16"/>
    </row>
    <row r="26" spans="1:4" ht="18" customHeight="1">
      <c r="A26" s="41" t="s">
        <v>1867</v>
      </c>
      <c r="B26" s="16">
        <v>0</v>
      </c>
      <c r="C26" s="41"/>
      <c r="D26" s="16"/>
    </row>
    <row r="27" spans="1:4" ht="18" customHeight="1">
      <c r="A27" s="41" t="s">
        <v>1868</v>
      </c>
      <c r="B27" s="16">
        <v>0</v>
      </c>
      <c r="C27" s="41"/>
      <c r="D27" s="16"/>
    </row>
    <row r="28" spans="1:4" ht="18" customHeight="1">
      <c r="A28" s="41" t="s">
        <v>1869</v>
      </c>
      <c r="B28" s="16">
        <v>0</v>
      </c>
      <c r="C28" s="41"/>
      <c r="D28" s="16"/>
    </row>
    <row r="29" spans="1:4" ht="18" customHeight="1">
      <c r="A29" s="41" t="s">
        <v>1870</v>
      </c>
      <c r="B29" s="16">
        <v>0</v>
      </c>
      <c r="C29" s="41"/>
      <c r="D29" s="16"/>
    </row>
    <row r="30" spans="1:4" ht="18" customHeight="1">
      <c r="A30" s="41" t="s">
        <v>1871</v>
      </c>
      <c r="B30" s="16">
        <v>227</v>
      </c>
      <c r="C30" s="41"/>
      <c r="D30" s="16"/>
    </row>
    <row r="31" spans="1:4" ht="18" customHeight="1">
      <c r="A31" s="41" t="s">
        <v>1872</v>
      </c>
      <c r="B31" s="16">
        <v>0</v>
      </c>
      <c r="C31" s="41"/>
      <c r="D31" s="16"/>
    </row>
    <row r="32" spans="1:4" ht="18" customHeight="1">
      <c r="A32" s="41" t="s">
        <v>1873</v>
      </c>
      <c r="B32" s="16">
        <v>0</v>
      </c>
      <c r="C32" s="41"/>
      <c r="D32" s="16"/>
    </row>
    <row r="33" spans="1:4" ht="18" customHeight="1">
      <c r="A33" s="41" t="s">
        <v>1874</v>
      </c>
      <c r="B33" s="16">
        <v>0</v>
      </c>
      <c r="C33" s="41"/>
      <c r="D33" s="16"/>
    </row>
    <row r="34" spans="1:4" ht="18" customHeight="1">
      <c r="A34" s="41" t="s">
        <v>1875</v>
      </c>
      <c r="B34" s="16">
        <v>0</v>
      </c>
      <c r="C34" s="41"/>
      <c r="D34" s="16"/>
    </row>
    <row r="35" spans="1:4" ht="18" customHeight="1">
      <c r="A35" s="41" t="s">
        <v>1876</v>
      </c>
      <c r="B35" s="16">
        <v>0</v>
      </c>
      <c r="C35" s="41"/>
      <c r="D35" s="16"/>
    </row>
    <row r="36" spans="1:4" ht="18" customHeight="1">
      <c r="A36" s="41" t="s">
        <v>1877</v>
      </c>
      <c r="B36" s="16">
        <v>0</v>
      </c>
      <c r="C36" s="41"/>
      <c r="D36" s="16"/>
    </row>
    <row r="37" spans="1:4" ht="18" customHeight="1">
      <c r="A37" s="41" t="s">
        <v>1878</v>
      </c>
      <c r="B37" s="16">
        <v>0</v>
      </c>
      <c r="C37" s="41"/>
      <c r="D37" s="16"/>
    </row>
    <row r="38" spans="1:4" ht="18" customHeight="1">
      <c r="A38" s="41" t="s">
        <v>1879</v>
      </c>
      <c r="B38" s="16">
        <v>0</v>
      </c>
      <c r="C38" s="14" t="s">
        <v>114</v>
      </c>
      <c r="D38" s="16">
        <v>54770</v>
      </c>
    </row>
  </sheetData>
  <mergeCells count="5">
    <mergeCell ref="A1:D1"/>
    <mergeCell ref="A2:B2"/>
    <mergeCell ref="C2:D2"/>
    <mergeCell ref="A3:B3"/>
    <mergeCell ref="C3:D3"/>
  </mergeCells>
  <phoneticPr fontId="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106"/>
  <sheetViews>
    <sheetView topLeftCell="A52" workbookViewId="0">
      <selection activeCell="A52" sqref="A1:XFD1048576"/>
    </sheetView>
  </sheetViews>
  <sheetFormatPr defaultRowHeight="13.5"/>
  <cols>
    <col min="1" max="1" width="44.75" style="39" customWidth="1"/>
    <col min="2" max="2" width="11.875" style="39" customWidth="1"/>
    <col min="3" max="3" width="53.625" style="39" customWidth="1"/>
    <col min="4" max="4" width="11.5" style="39" customWidth="1"/>
    <col min="5" max="5" width="45" style="39" customWidth="1"/>
    <col min="6" max="6" width="11.625" style="39" customWidth="1"/>
    <col min="7" max="16384" width="9" style="24"/>
  </cols>
  <sheetData>
    <row r="1" spans="1:6" ht="31.5" customHeight="1">
      <c r="A1" s="92" t="s">
        <v>1880</v>
      </c>
      <c r="B1" s="92"/>
      <c r="C1" s="92"/>
      <c r="D1" s="92"/>
      <c r="E1" s="92"/>
      <c r="F1" s="92"/>
    </row>
    <row r="2" spans="1:6">
      <c r="A2" s="91"/>
      <c r="B2" s="91"/>
      <c r="C2" s="91"/>
      <c r="D2" s="91"/>
      <c r="E2" s="91" t="s">
        <v>1881</v>
      </c>
      <c r="F2" s="91"/>
    </row>
    <row r="3" spans="1:6">
      <c r="A3" s="91"/>
      <c r="B3" s="91"/>
      <c r="C3" s="91"/>
      <c r="D3" s="91"/>
      <c r="E3" s="91" t="s">
        <v>112</v>
      </c>
      <c r="F3" s="91"/>
    </row>
    <row r="4" spans="1:6" ht="16.5" customHeight="1">
      <c r="A4" s="14" t="s">
        <v>119</v>
      </c>
      <c r="B4" s="14" t="s">
        <v>116</v>
      </c>
      <c r="C4" s="14" t="s">
        <v>119</v>
      </c>
      <c r="D4" s="14" t="s">
        <v>116</v>
      </c>
      <c r="E4" s="14" t="s">
        <v>119</v>
      </c>
      <c r="F4" s="14" t="s">
        <v>116</v>
      </c>
    </row>
    <row r="5" spans="1:6" ht="16.5" customHeight="1">
      <c r="A5" s="15" t="s">
        <v>971</v>
      </c>
      <c r="B5" s="16">
        <v>0</v>
      </c>
      <c r="C5" s="41" t="s">
        <v>1882</v>
      </c>
      <c r="D5" s="16">
        <v>0</v>
      </c>
      <c r="E5" s="41" t="s">
        <v>1883</v>
      </c>
      <c r="F5" s="16">
        <v>0</v>
      </c>
    </row>
    <row r="6" spans="1:6" ht="16.5" customHeight="1">
      <c r="A6" s="15" t="s">
        <v>1884</v>
      </c>
      <c r="B6" s="16">
        <v>0</v>
      </c>
      <c r="C6" s="41" t="s">
        <v>1885</v>
      </c>
      <c r="D6" s="16">
        <v>0</v>
      </c>
      <c r="E6" s="41" t="s">
        <v>1886</v>
      </c>
      <c r="F6" s="16">
        <v>0</v>
      </c>
    </row>
    <row r="7" spans="1:6" ht="16.5" customHeight="1">
      <c r="A7" s="15" t="s">
        <v>1887</v>
      </c>
      <c r="B7" s="16">
        <v>0</v>
      </c>
      <c r="C7" s="41" t="s">
        <v>1203</v>
      </c>
      <c r="D7" s="16">
        <v>0</v>
      </c>
      <c r="E7" s="41" t="s">
        <v>1888</v>
      </c>
      <c r="F7" s="16">
        <v>302</v>
      </c>
    </row>
    <row r="8" spans="1:6" ht="16.5" customHeight="1">
      <c r="A8" s="15" t="s">
        <v>1889</v>
      </c>
      <c r="B8" s="16">
        <v>0</v>
      </c>
      <c r="C8" s="41" t="s">
        <v>1890</v>
      </c>
      <c r="D8" s="16">
        <v>0</v>
      </c>
      <c r="E8" s="41" t="s">
        <v>1891</v>
      </c>
      <c r="F8" s="16">
        <v>0</v>
      </c>
    </row>
    <row r="9" spans="1:6" ht="16.5" customHeight="1">
      <c r="A9" s="15" t="s">
        <v>1892</v>
      </c>
      <c r="B9" s="16">
        <v>0</v>
      </c>
      <c r="C9" s="41" t="s">
        <v>1893</v>
      </c>
      <c r="D9" s="16">
        <v>0</v>
      </c>
      <c r="E9" s="41" t="s">
        <v>1894</v>
      </c>
      <c r="F9" s="16">
        <v>0</v>
      </c>
    </row>
    <row r="10" spans="1:6" ht="16.5" customHeight="1">
      <c r="A10" s="15" t="s">
        <v>1895</v>
      </c>
      <c r="B10" s="16">
        <v>0</v>
      </c>
      <c r="C10" s="41" t="s">
        <v>1896</v>
      </c>
      <c r="D10" s="16">
        <v>0</v>
      </c>
      <c r="E10" s="41" t="s">
        <v>1897</v>
      </c>
      <c r="F10" s="16">
        <v>0</v>
      </c>
    </row>
    <row r="11" spans="1:6" ht="16.5" customHeight="1">
      <c r="A11" s="15" t="s">
        <v>1898</v>
      </c>
      <c r="B11" s="16">
        <v>0</v>
      </c>
      <c r="C11" s="41" t="s">
        <v>1899</v>
      </c>
      <c r="D11" s="16">
        <v>0</v>
      </c>
      <c r="E11" s="41" t="s">
        <v>1900</v>
      </c>
      <c r="F11" s="16">
        <v>0</v>
      </c>
    </row>
    <row r="12" spans="1:6" ht="16.5" customHeight="1">
      <c r="A12" s="15" t="s">
        <v>1901</v>
      </c>
      <c r="B12" s="16">
        <v>0</v>
      </c>
      <c r="C12" s="41" t="s">
        <v>1902</v>
      </c>
      <c r="D12" s="16">
        <v>0</v>
      </c>
      <c r="E12" s="41" t="s">
        <v>1903</v>
      </c>
      <c r="F12" s="16">
        <v>0</v>
      </c>
    </row>
    <row r="13" spans="1:6" ht="16.5" customHeight="1">
      <c r="A13" s="41" t="s">
        <v>930</v>
      </c>
      <c r="B13" s="16">
        <v>11</v>
      </c>
      <c r="C13" s="41" t="s">
        <v>1224</v>
      </c>
      <c r="D13" s="16">
        <v>20941</v>
      </c>
      <c r="E13" s="41" t="s">
        <v>1894</v>
      </c>
      <c r="F13" s="16">
        <v>0</v>
      </c>
    </row>
    <row r="14" spans="1:6" ht="16.5" customHeight="1">
      <c r="A14" s="46" t="s">
        <v>1904</v>
      </c>
      <c r="B14" s="47">
        <v>0</v>
      </c>
      <c r="C14" s="41" t="s">
        <v>1905</v>
      </c>
      <c r="D14" s="16">
        <v>20639</v>
      </c>
      <c r="E14" s="41" t="s">
        <v>1897</v>
      </c>
      <c r="F14" s="16">
        <v>0</v>
      </c>
    </row>
    <row r="15" spans="1:6" ht="16.5" customHeight="1">
      <c r="A15" s="41" t="s">
        <v>1906</v>
      </c>
      <c r="B15" s="16">
        <v>0</v>
      </c>
      <c r="C15" s="41" t="s">
        <v>1907</v>
      </c>
      <c r="D15" s="16">
        <v>0</v>
      </c>
      <c r="E15" s="41" t="s">
        <v>1908</v>
      </c>
      <c r="F15" s="16">
        <v>0</v>
      </c>
    </row>
    <row r="16" spans="1:6" ht="16.5" customHeight="1">
      <c r="A16" s="41" t="s">
        <v>1909</v>
      </c>
      <c r="B16" s="16">
        <v>0</v>
      </c>
      <c r="C16" s="41" t="s">
        <v>1910</v>
      </c>
      <c r="D16" s="16">
        <v>0</v>
      </c>
      <c r="E16" s="41" t="s">
        <v>1911</v>
      </c>
      <c r="F16" s="16">
        <v>0</v>
      </c>
    </row>
    <row r="17" spans="1:6" ht="16.5" customHeight="1">
      <c r="A17" s="41" t="s">
        <v>1912</v>
      </c>
      <c r="B17" s="16">
        <v>0</v>
      </c>
      <c r="C17" s="41" t="s">
        <v>1913</v>
      </c>
      <c r="D17" s="16">
        <v>0</v>
      </c>
      <c r="E17" s="41" t="s">
        <v>1914</v>
      </c>
      <c r="F17" s="16">
        <v>0</v>
      </c>
    </row>
    <row r="18" spans="1:6" ht="16.5" customHeight="1">
      <c r="A18" s="41" t="s">
        <v>1915</v>
      </c>
      <c r="B18" s="16">
        <v>0</v>
      </c>
      <c r="C18" s="41" t="s">
        <v>1916</v>
      </c>
      <c r="D18" s="16">
        <v>0</v>
      </c>
      <c r="E18" s="41" t="s">
        <v>1917</v>
      </c>
      <c r="F18" s="16">
        <v>0</v>
      </c>
    </row>
    <row r="19" spans="1:6" ht="16.5" customHeight="1">
      <c r="A19" s="41" t="s">
        <v>1918</v>
      </c>
      <c r="B19" s="16">
        <v>0</v>
      </c>
      <c r="C19" s="41" t="s">
        <v>1919</v>
      </c>
      <c r="D19" s="16">
        <v>0</v>
      </c>
      <c r="E19" s="41" t="s">
        <v>1920</v>
      </c>
      <c r="F19" s="16">
        <v>0</v>
      </c>
    </row>
    <row r="20" spans="1:6" ht="16.5" customHeight="1">
      <c r="A20" s="41" t="s">
        <v>1921</v>
      </c>
      <c r="B20" s="16">
        <v>11</v>
      </c>
      <c r="C20" s="41" t="s">
        <v>1922</v>
      </c>
      <c r="D20" s="16">
        <v>0</v>
      </c>
      <c r="E20" s="41" t="s">
        <v>1923</v>
      </c>
      <c r="F20" s="16">
        <v>0</v>
      </c>
    </row>
    <row r="21" spans="1:6" ht="16.5" customHeight="1">
      <c r="A21" s="41" t="s">
        <v>1924</v>
      </c>
      <c r="B21" s="16">
        <v>0</v>
      </c>
      <c r="C21" s="41" t="s">
        <v>1925</v>
      </c>
      <c r="D21" s="16">
        <v>0</v>
      </c>
      <c r="E21" s="41" t="s">
        <v>1926</v>
      </c>
      <c r="F21" s="16">
        <v>0</v>
      </c>
    </row>
    <row r="22" spans="1:6" ht="16.5" customHeight="1">
      <c r="A22" s="41" t="s">
        <v>1927</v>
      </c>
      <c r="B22" s="16">
        <v>0</v>
      </c>
      <c r="C22" s="41" t="s">
        <v>1928</v>
      </c>
      <c r="D22" s="16">
        <v>0</v>
      </c>
      <c r="E22" s="41" t="s">
        <v>1929</v>
      </c>
      <c r="F22" s="16">
        <v>0</v>
      </c>
    </row>
    <row r="23" spans="1:6" ht="16.5" customHeight="1">
      <c r="A23" s="41" t="s">
        <v>1930</v>
      </c>
      <c r="B23" s="16">
        <v>0</v>
      </c>
      <c r="C23" s="41" t="s">
        <v>1931</v>
      </c>
      <c r="D23" s="16">
        <v>0</v>
      </c>
      <c r="E23" s="41" t="s">
        <v>1932</v>
      </c>
      <c r="F23" s="16">
        <v>0</v>
      </c>
    </row>
    <row r="24" spans="1:6" ht="16.5" customHeight="1">
      <c r="A24" s="41" t="s">
        <v>1933</v>
      </c>
      <c r="B24" s="16">
        <v>11</v>
      </c>
      <c r="C24" s="41" t="s">
        <v>1934</v>
      </c>
      <c r="D24" s="16">
        <v>0</v>
      </c>
      <c r="E24" s="41" t="s">
        <v>1935</v>
      </c>
      <c r="F24" s="16">
        <v>0</v>
      </c>
    </row>
    <row r="25" spans="1:6" ht="16.5" customHeight="1">
      <c r="A25" s="41" t="s">
        <v>1936</v>
      </c>
      <c r="B25" s="16">
        <v>0</v>
      </c>
      <c r="C25" s="41" t="s">
        <v>1553</v>
      </c>
      <c r="D25" s="16">
        <v>0</v>
      </c>
      <c r="E25" s="41" t="s">
        <v>1937</v>
      </c>
      <c r="F25" s="16">
        <v>0</v>
      </c>
    </row>
    <row r="26" spans="1:6" ht="16.5" customHeight="1">
      <c r="A26" s="41" t="s">
        <v>1938</v>
      </c>
      <c r="B26" s="16">
        <v>0</v>
      </c>
      <c r="C26" s="41" t="s">
        <v>1939</v>
      </c>
      <c r="D26" s="16">
        <v>20639</v>
      </c>
      <c r="E26" s="41" t="s">
        <v>1894</v>
      </c>
      <c r="F26" s="16">
        <v>0</v>
      </c>
    </row>
    <row r="27" spans="1:6" ht="16.5" customHeight="1">
      <c r="A27" s="41" t="s">
        <v>1940</v>
      </c>
      <c r="B27" s="16">
        <v>0</v>
      </c>
      <c r="C27" s="41" t="s">
        <v>1941</v>
      </c>
      <c r="D27" s="16">
        <v>0</v>
      </c>
      <c r="E27" s="41" t="s">
        <v>1897</v>
      </c>
      <c r="F27" s="16">
        <v>0</v>
      </c>
    </row>
    <row r="28" spans="1:6" ht="16.5" customHeight="1">
      <c r="A28" s="41" t="s">
        <v>1942</v>
      </c>
      <c r="B28" s="16">
        <v>0</v>
      </c>
      <c r="C28" s="41" t="s">
        <v>1907</v>
      </c>
      <c r="D28" s="16">
        <v>0</v>
      </c>
      <c r="E28" s="41" t="s">
        <v>1943</v>
      </c>
      <c r="F28" s="16">
        <v>0</v>
      </c>
    </row>
    <row r="29" spans="1:6" ht="16.5" customHeight="1">
      <c r="A29" s="41" t="s">
        <v>1070</v>
      </c>
      <c r="B29" s="16">
        <v>1029</v>
      </c>
      <c r="C29" s="41" t="s">
        <v>1910</v>
      </c>
      <c r="D29" s="16">
        <v>0</v>
      </c>
      <c r="E29" s="41" t="s">
        <v>1944</v>
      </c>
      <c r="F29" s="16">
        <v>0</v>
      </c>
    </row>
    <row r="30" spans="1:6" ht="16.5" customHeight="1">
      <c r="A30" s="41" t="s">
        <v>1945</v>
      </c>
      <c r="B30" s="16">
        <v>1029</v>
      </c>
      <c r="C30" s="41" t="s">
        <v>1946</v>
      </c>
      <c r="D30" s="16">
        <v>0</v>
      </c>
      <c r="E30" s="41" t="s">
        <v>1947</v>
      </c>
      <c r="F30" s="16">
        <v>0</v>
      </c>
    </row>
    <row r="31" spans="1:6" ht="16.5" customHeight="1">
      <c r="A31" s="41" t="s">
        <v>1948</v>
      </c>
      <c r="B31" s="16">
        <v>933</v>
      </c>
      <c r="C31" s="41" t="s">
        <v>1949</v>
      </c>
      <c r="D31" s="16">
        <v>0</v>
      </c>
      <c r="E31" s="41" t="s">
        <v>1950</v>
      </c>
      <c r="F31" s="16">
        <v>0</v>
      </c>
    </row>
    <row r="32" spans="1:6" ht="16.5" customHeight="1">
      <c r="A32" s="41" t="s">
        <v>1882</v>
      </c>
      <c r="B32" s="16">
        <v>96</v>
      </c>
      <c r="C32" s="41" t="s">
        <v>1951</v>
      </c>
      <c r="D32" s="16">
        <v>0</v>
      </c>
      <c r="E32" s="41" t="s">
        <v>1952</v>
      </c>
      <c r="F32" s="16">
        <v>0</v>
      </c>
    </row>
    <row r="33" spans="1:6" ht="16.5" customHeight="1">
      <c r="A33" s="41" t="s">
        <v>1953</v>
      </c>
      <c r="B33" s="16">
        <v>0</v>
      </c>
      <c r="C33" s="41" t="s">
        <v>1954</v>
      </c>
      <c r="D33" s="16">
        <v>0</v>
      </c>
      <c r="E33" s="41" t="s">
        <v>1955</v>
      </c>
      <c r="F33" s="16">
        <v>0</v>
      </c>
    </row>
    <row r="34" spans="1:6" ht="16.5" customHeight="1">
      <c r="A34" s="41" t="s">
        <v>1956</v>
      </c>
      <c r="B34" s="16">
        <v>0</v>
      </c>
      <c r="C34" s="41" t="s">
        <v>1957</v>
      </c>
      <c r="D34" s="16">
        <v>0</v>
      </c>
      <c r="E34" s="41" t="s">
        <v>1285</v>
      </c>
      <c r="F34" s="16">
        <v>0</v>
      </c>
    </row>
    <row r="35" spans="1:6" ht="16.5" customHeight="1">
      <c r="A35" s="41" t="s">
        <v>1948</v>
      </c>
      <c r="B35" s="16">
        <v>0</v>
      </c>
      <c r="C35" s="41" t="s">
        <v>1958</v>
      </c>
      <c r="D35" s="16">
        <v>0</v>
      </c>
      <c r="E35" s="41" t="s">
        <v>1959</v>
      </c>
      <c r="F35" s="16">
        <v>0</v>
      </c>
    </row>
    <row r="36" spans="1:6" ht="16.5" customHeight="1">
      <c r="A36" s="41" t="s">
        <v>1882</v>
      </c>
      <c r="B36" s="16">
        <v>0</v>
      </c>
      <c r="C36" s="41" t="s">
        <v>1960</v>
      </c>
      <c r="D36" s="16">
        <v>0</v>
      </c>
      <c r="E36" s="41" t="s">
        <v>1882</v>
      </c>
      <c r="F36" s="16">
        <v>0</v>
      </c>
    </row>
    <row r="37" spans="1:6" ht="16.5" customHeight="1">
      <c r="A37" s="41" t="s">
        <v>1961</v>
      </c>
      <c r="B37" s="16">
        <v>0</v>
      </c>
      <c r="C37" s="41" t="s">
        <v>1962</v>
      </c>
      <c r="D37" s="16">
        <v>0</v>
      </c>
      <c r="E37" s="41" t="s">
        <v>1963</v>
      </c>
      <c r="F37" s="16">
        <v>0</v>
      </c>
    </row>
    <row r="38" spans="1:6" ht="16.5" customHeight="1">
      <c r="A38" s="41" t="s">
        <v>1964</v>
      </c>
      <c r="B38" s="16">
        <v>0</v>
      </c>
      <c r="C38" s="41" t="s">
        <v>1965</v>
      </c>
      <c r="D38" s="16">
        <v>302</v>
      </c>
      <c r="E38" s="41" t="s">
        <v>1966</v>
      </c>
      <c r="F38" s="16">
        <v>0</v>
      </c>
    </row>
    <row r="39" spans="1:6" ht="16.5" customHeight="1">
      <c r="A39" s="41" t="s">
        <v>1967</v>
      </c>
      <c r="B39" s="16">
        <v>0</v>
      </c>
      <c r="C39" s="41" t="s">
        <v>1968</v>
      </c>
      <c r="D39" s="16">
        <v>0</v>
      </c>
      <c r="E39" s="41" t="s">
        <v>1969</v>
      </c>
      <c r="F39" s="16">
        <v>0</v>
      </c>
    </row>
    <row r="40" spans="1:6" ht="16.5" customHeight="1">
      <c r="A40" s="41" t="s">
        <v>1970</v>
      </c>
      <c r="B40" s="16">
        <v>0</v>
      </c>
      <c r="C40" s="41" t="s">
        <v>1971</v>
      </c>
      <c r="D40" s="16">
        <v>0</v>
      </c>
      <c r="E40" s="41" t="s">
        <v>1972</v>
      </c>
      <c r="F40" s="16">
        <v>0</v>
      </c>
    </row>
    <row r="41" spans="1:6" ht="16.5" customHeight="1">
      <c r="A41" s="41" t="s">
        <v>1882</v>
      </c>
      <c r="B41" s="16">
        <v>0</v>
      </c>
      <c r="C41" s="41" t="s">
        <v>1973</v>
      </c>
      <c r="D41" s="16">
        <v>0</v>
      </c>
      <c r="E41" s="41" t="s">
        <v>1974</v>
      </c>
      <c r="F41" s="16">
        <v>0</v>
      </c>
    </row>
    <row r="42" spans="1:6" ht="16.5" customHeight="1">
      <c r="A42" s="41" t="s">
        <v>1963</v>
      </c>
      <c r="B42" s="16">
        <v>0</v>
      </c>
      <c r="C42" s="41" t="s">
        <v>1396</v>
      </c>
      <c r="D42" s="16">
        <v>0</v>
      </c>
      <c r="E42" s="41" t="s">
        <v>1975</v>
      </c>
      <c r="F42" s="16">
        <v>0</v>
      </c>
    </row>
    <row r="43" spans="1:6" ht="16.5" customHeight="1">
      <c r="A43" s="41" t="s">
        <v>1976</v>
      </c>
      <c r="B43" s="16">
        <v>0</v>
      </c>
      <c r="C43" s="41" t="s">
        <v>1977</v>
      </c>
      <c r="D43" s="16">
        <v>0</v>
      </c>
      <c r="E43" s="41" t="s">
        <v>1978</v>
      </c>
      <c r="F43" s="16">
        <v>0</v>
      </c>
    </row>
    <row r="44" spans="1:6" ht="16.5" customHeight="1">
      <c r="A44" s="41" t="s">
        <v>1979</v>
      </c>
      <c r="B44" s="16">
        <v>0</v>
      </c>
      <c r="C44" s="41" t="s">
        <v>1980</v>
      </c>
      <c r="D44" s="16">
        <v>0</v>
      </c>
      <c r="E44" s="41" t="s">
        <v>1981</v>
      </c>
      <c r="F44" s="16">
        <v>1230</v>
      </c>
    </row>
    <row r="45" spans="1:6" ht="16.5" customHeight="1">
      <c r="A45" s="41" t="s">
        <v>1982</v>
      </c>
      <c r="B45" s="16">
        <v>0</v>
      </c>
      <c r="C45" s="41" t="s">
        <v>1983</v>
      </c>
      <c r="D45" s="16">
        <v>0</v>
      </c>
      <c r="E45" s="41" t="s">
        <v>1984</v>
      </c>
      <c r="F45" s="16">
        <v>0</v>
      </c>
    </row>
    <row r="46" spans="1:6" ht="16.5" customHeight="1">
      <c r="A46" s="41" t="s">
        <v>1304</v>
      </c>
      <c r="B46" s="16">
        <v>0</v>
      </c>
      <c r="C46" s="41" t="s">
        <v>1985</v>
      </c>
      <c r="D46" s="16">
        <v>0</v>
      </c>
      <c r="E46" s="41" t="s">
        <v>1986</v>
      </c>
      <c r="F46" s="16">
        <v>831</v>
      </c>
    </row>
    <row r="47" spans="1:6" ht="16.5" customHeight="1">
      <c r="A47" s="41" t="s">
        <v>1987</v>
      </c>
      <c r="B47" s="16">
        <v>0</v>
      </c>
      <c r="C47" s="41" t="s">
        <v>1988</v>
      </c>
      <c r="D47" s="16">
        <v>0</v>
      </c>
      <c r="E47" s="41" t="s">
        <v>1989</v>
      </c>
      <c r="F47" s="16">
        <v>150</v>
      </c>
    </row>
    <row r="48" spans="1:6" ht="16.5" customHeight="1">
      <c r="A48" s="41" t="s">
        <v>1990</v>
      </c>
      <c r="B48" s="16">
        <v>0</v>
      </c>
      <c r="C48" s="41" t="s">
        <v>1991</v>
      </c>
      <c r="D48" s="16">
        <v>0</v>
      </c>
      <c r="E48" s="41" t="s">
        <v>1992</v>
      </c>
      <c r="F48" s="16">
        <v>57</v>
      </c>
    </row>
    <row r="49" spans="1:6" ht="16.5" customHeight="1">
      <c r="A49" s="41" t="s">
        <v>1993</v>
      </c>
      <c r="B49" s="16">
        <v>0</v>
      </c>
      <c r="C49" s="41" t="s">
        <v>1994</v>
      </c>
      <c r="D49" s="16">
        <v>0</v>
      </c>
      <c r="E49" s="41" t="s">
        <v>1995</v>
      </c>
      <c r="F49" s="16">
        <v>0</v>
      </c>
    </row>
    <row r="50" spans="1:6" ht="16.5" customHeight="1">
      <c r="A50" s="41" t="s">
        <v>1996</v>
      </c>
      <c r="B50" s="16">
        <v>0</v>
      </c>
      <c r="C50" s="41" t="s">
        <v>1997</v>
      </c>
      <c r="D50" s="16">
        <v>0</v>
      </c>
      <c r="E50" s="41" t="s">
        <v>1998</v>
      </c>
      <c r="F50" s="16">
        <v>55</v>
      </c>
    </row>
    <row r="51" spans="1:6" ht="16.5" customHeight="1">
      <c r="A51" s="41" t="s">
        <v>1999</v>
      </c>
      <c r="B51" s="16">
        <v>0</v>
      </c>
      <c r="C51" s="41" t="s">
        <v>2000</v>
      </c>
      <c r="D51" s="16">
        <v>0</v>
      </c>
      <c r="E51" s="41" t="s">
        <v>2001</v>
      </c>
      <c r="F51" s="16">
        <v>0</v>
      </c>
    </row>
    <row r="52" spans="1:6" ht="16.5" customHeight="1">
      <c r="A52" s="41" t="s">
        <v>2002</v>
      </c>
      <c r="B52" s="16">
        <v>0</v>
      </c>
      <c r="C52" s="41" t="s">
        <v>2003</v>
      </c>
      <c r="D52" s="16">
        <v>0</v>
      </c>
      <c r="E52" s="41" t="s">
        <v>2004</v>
      </c>
      <c r="F52" s="16">
        <v>0</v>
      </c>
    </row>
    <row r="53" spans="1:6" ht="16.5" customHeight="1">
      <c r="A53" s="41" t="s">
        <v>2005</v>
      </c>
      <c r="B53" s="16">
        <v>0</v>
      </c>
      <c r="C53" s="41" t="s">
        <v>1997</v>
      </c>
      <c r="D53" s="16">
        <v>0</v>
      </c>
      <c r="E53" s="41" t="s">
        <v>2006</v>
      </c>
      <c r="F53" s="16">
        <v>0</v>
      </c>
    </row>
    <row r="54" spans="1:6" ht="16.5" customHeight="1">
      <c r="A54" s="41" t="s">
        <v>2007</v>
      </c>
      <c r="B54" s="16">
        <v>0</v>
      </c>
      <c r="C54" s="41" t="s">
        <v>2008</v>
      </c>
      <c r="D54" s="16">
        <v>0</v>
      </c>
      <c r="E54" s="41" t="s">
        <v>2009</v>
      </c>
      <c r="F54" s="16">
        <v>117</v>
      </c>
    </row>
    <row r="55" spans="1:6" ht="16.5" customHeight="1">
      <c r="A55" s="41" t="s">
        <v>2010</v>
      </c>
      <c r="B55" s="16">
        <v>0</v>
      </c>
      <c r="C55" s="41" t="s">
        <v>2011</v>
      </c>
      <c r="D55" s="16">
        <v>0</v>
      </c>
      <c r="E55" s="41" t="s">
        <v>2012</v>
      </c>
      <c r="F55" s="16">
        <v>20</v>
      </c>
    </row>
    <row r="56" spans="1:6" ht="16.5" customHeight="1">
      <c r="A56" s="41" t="s">
        <v>2013</v>
      </c>
      <c r="B56" s="16">
        <v>0</v>
      </c>
      <c r="C56" s="41" t="s">
        <v>2014</v>
      </c>
      <c r="D56" s="16">
        <v>0</v>
      </c>
      <c r="E56" s="41" t="s">
        <v>1640</v>
      </c>
      <c r="F56" s="16">
        <v>1485</v>
      </c>
    </row>
    <row r="57" spans="1:6" ht="16.5" customHeight="1">
      <c r="A57" s="41" t="s">
        <v>2015</v>
      </c>
      <c r="B57" s="16">
        <v>0</v>
      </c>
      <c r="C57" s="41" t="s">
        <v>2016</v>
      </c>
      <c r="D57" s="16">
        <v>0</v>
      </c>
      <c r="E57" s="41" t="s">
        <v>2017</v>
      </c>
      <c r="F57" s="16">
        <v>1485</v>
      </c>
    </row>
    <row r="58" spans="1:6" ht="16.5" customHeight="1">
      <c r="A58" s="41" t="s">
        <v>1389</v>
      </c>
      <c r="B58" s="16">
        <v>0</v>
      </c>
      <c r="C58" s="41" t="s">
        <v>2018</v>
      </c>
      <c r="D58" s="16">
        <v>0</v>
      </c>
      <c r="E58" s="41" t="s">
        <v>2019</v>
      </c>
      <c r="F58" s="16">
        <v>0</v>
      </c>
    </row>
    <row r="59" spans="1:6" ht="16.5" customHeight="1">
      <c r="A59" s="41" t="s">
        <v>2020</v>
      </c>
      <c r="B59" s="16">
        <v>0</v>
      </c>
      <c r="C59" s="41" t="s">
        <v>2021</v>
      </c>
      <c r="D59" s="16">
        <v>0</v>
      </c>
      <c r="E59" s="41" t="s">
        <v>2022</v>
      </c>
      <c r="F59" s="16">
        <v>0</v>
      </c>
    </row>
    <row r="60" spans="1:6" ht="16.5" customHeight="1">
      <c r="A60" s="41" t="s">
        <v>1398</v>
      </c>
      <c r="B60" s="16">
        <v>0</v>
      </c>
      <c r="C60" s="41" t="s">
        <v>1377</v>
      </c>
      <c r="D60" s="16">
        <v>1058</v>
      </c>
      <c r="E60" s="41" t="s">
        <v>2023</v>
      </c>
      <c r="F60" s="16">
        <v>0</v>
      </c>
    </row>
    <row r="61" spans="1:6" ht="16.5" customHeight="1">
      <c r="A61" s="41" t="s">
        <v>1401</v>
      </c>
      <c r="B61" s="16">
        <v>0</v>
      </c>
      <c r="C61" s="41" t="s">
        <v>2024</v>
      </c>
      <c r="D61" s="16">
        <v>1058</v>
      </c>
      <c r="E61" s="41" t="s">
        <v>2025</v>
      </c>
      <c r="F61" s="16">
        <v>1485</v>
      </c>
    </row>
    <row r="62" spans="1:6" ht="16.5" customHeight="1">
      <c r="A62" s="41" t="s">
        <v>2026</v>
      </c>
      <c r="B62" s="16">
        <v>0</v>
      </c>
      <c r="C62" s="41" t="s">
        <v>2027</v>
      </c>
      <c r="D62" s="16">
        <v>1058</v>
      </c>
      <c r="E62" s="41" t="s">
        <v>2028</v>
      </c>
      <c r="F62" s="16">
        <v>0</v>
      </c>
    </row>
    <row r="63" spans="1:6" ht="16.5" customHeight="1">
      <c r="A63" s="41" t="s">
        <v>2029</v>
      </c>
      <c r="B63" s="16">
        <v>0</v>
      </c>
      <c r="C63" s="41" t="s">
        <v>2030</v>
      </c>
      <c r="D63" s="16">
        <v>0</v>
      </c>
      <c r="E63" s="41" t="s">
        <v>2031</v>
      </c>
      <c r="F63" s="16">
        <v>0</v>
      </c>
    </row>
    <row r="64" spans="1:6" ht="16.5" customHeight="1">
      <c r="A64" s="41" t="s">
        <v>2032</v>
      </c>
      <c r="B64" s="16">
        <v>0</v>
      </c>
      <c r="C64" s="41" t="s">
        <v>1725</v>
      </c>
      <c r="D64" s="16">
        <v>47448</v>
      </c>
      <c r="E64" s="41" t="s">
        <v>2033</v>
      </c>
      <c r="F64" s="16">
        <v>0</v>
      </c>
    </row>
    <row r="65" spans="1:6" ht="16.5" customHeight="1">
      <c r="A65" s="41" t="s">
        <v>2026</v>
      </c>
      <c r="B65" s="16">
        <v>0</v>
      </c>
      <c r="C65" s="41" t="s">
        <v>2034</v>
      </c>
      <c r="D65" s="16">
        <v>46200</v>
      </c>
      <c r="E65" s="41" t="s">
        <v>2035</v>
      </c>
      <c r="F65" s="16">
        <v>0</v>
      </c>
    </row>
    <row r="66" spans="1:6" ht="16.5" customHeight="1">
      <c r="A66" s="41" t="s">
        <v>2036</v>
      </c>
      <c r="B66" s="16">
        <v>0</v>
      </c>
      <c r="C66" s="41" t="s">
        <v>2037</v>
      </c>
      <c r="D66" s="16">
        <v>3100</v>
      </c>
      <c r="E66" s="41" t="s">
        <v>2038</v>
      </c>
      <c r="F66" s="16">
        <v>0</v>
      </c>
    </row>
    <row r="67" spans="1:6" ht="16.5" customHeight="1">
      <c r="A67" s="41" t="s">
        <v>2039</v>
      </c>
      <c r="B67" s="16">
        <v>0</v>
      </c>
      <c r="C67" s="41" t="s">
        <v>2040</v>
      </c>
      <c r="D67" s="16">
        <v>0</v>
      </c>
      <c r="E67" s="41" t="s">
        <v>2041</v>
      </c>
      <c r="F67" s="16">
        <v>0</v>
      </c>
    </row>
    <row r="68" spans="1:6" ht="16.5" customHeight="1">
      <c r="A68" s="41" t="s">
        <v>2042</v>
      </c>
      <c r="B68" s="16">
        <v>0</v>
      </c>
      <c r="C68" s="41" t="s">
        <v>2043</v>
      </c>
      <c r="D68" s="16">
        <v>43100</v>
      </c>
      <c r="E68" s="41" t="s">
        <v>2044</v>
      </c>
      <c r="F68" s="16">
        <v>0</v>
      </c>
    </row>
    <row r="69" spans="1:6" ht="16.5" customHeight="1">
      <c r="A69" s="41" t="s">
        <v>2045</v>
      </c>
      <c r="B69" s="16">
        <v>0</v>
      </c>
      <c r="C69" s="41" t="s">
        <v>2046</v>
      </c>
      <c r="D69" s="16">
        <v>18</v>
      </c>
      <c r="E69" s="41" t="s">
        <v>2047</v>
      </c>
      <c r="F69" s="16">
        <v>0</v>
      </c>
    </row>
    <row r="70" spans="1:6" ht="16.5" customHeight="1">
      <c r="A70" s="41" t="s">
        <v>1416</v>
      </c>
      <c r="B70" s="16">
        <v>0</v>
      </c>
      <c r="C70" s="41" t="s">
        <v>2048</v>
      </c>
      <c r="D70" s="16">
        <v>0</v>
      </c>
      <c r="E70" s="41" t="s">
        <v>2049</v>
      </c>
      <c r="F70" s="16">
        <v>0</v>
      </c>
    </row>
    <row r="71" spans="1:6" ht="16.5" customHeight="1">
      <c r="A71" s="41" t="s">
        <v>2050</v>
      </c>
      <c r="B71" s="16">
        <v>0</v>
      </c>
      <c r="C71" s="41" t="s">
        <v>2051</v>
      </c>
      <c r="D71" s="16">
        <v>0</v>
      </c>
      <c r="E71" s="41" t="s">
        <v>2052</v>
      </c>
      <c r="F71" s="16">
        <v>0</v>
      </c>
    </row>
    <row r="72" spans="1:6" ht="16.5" customHeight="1">
      <c r="A72" s="41" t="s">
        <v>2053</v>
      </c>
      <c r="B72" s="16">
        <v>0</v>
      </c>
      <c r="C72" s="41" t="s">
        <v>2054</v>
      </c>
      <c r="D72" s="16">
        <v>18</v>
      </c>
      <c r="E72" s="48" t="s">
        <v>2055</v>
      </c>
      <c r="F72" s="18">
        <v>0</v>
      </c>
    </row>
    <row r="73" spans="1:6" ht="16.5" customHeight="1">
      <c r="A73" s="41" t="s">
        <v>2056</v>
      </c>
      <c r="B73" s="16">
        <v>0</v>
      </c>
      <c r="C73" s="41" t="s">
        <v>1432</v>
      </c>
      <c r="D73" s="16">
        <v>0</v>
      </c>
      <c r="E73" s="49"/>
      <c r="F73" s="50"/>
    </row>
    <row r="74" spans="1:6" ht="16.5" customHeight="1">
      <c r="A74" s="41" t="s">
        <v>1655</v>
      </c>
      <c r="B74" s="16">
        <v>0</v>
      </c>
      <c r="C74" s="41" t="s">
        <v>1485</v>
      </c>
      <c r="D74" s="16">
        <v>0</v>
      </c>
      <c r="E74" s="49"/>
      <c r="F74" s="50"/>
    </row>
    <row r="75" spans="1:6" ht="16.5" customHeight="1">
      <c r="A75" s="41" t="s">
        <v>2057</v>
      </c>
      <c r="B75" s="16">
        <v>0</v>
      </c>
      <c r="C75" s="41" t="s">
        <v>1368</v>
      </c>
      <c r="D75" s="16">
        <v>0</v>
      </c>
      <c r="E75" s="49"/>
      <c r="F75" s="50"/>
    </row>
    <row r="76" spans="1:6" ht="16.5" customHeight="1">
      <c r="A76" s="41" t="s">
        <v>2058</v>
      </c>
      <c r="B76" s="16">
        <v>0</v>
      </c>
      <c r="C76" s="41" t="s">
        <v>2059</v>
      </c>
      <c r="D76" s="16">
        <v>0</v>
      </c>
      <c r="E76" s="49"/>
      <c r="F76" s="50"/>
    </row>
    <row r="77" spans="1:6" ht="16.5" customHeight="1">
      <c r="A77" s="41" t="s">
        <v>2060</v>
      </c>
      <c r="B77" s="16">
        <v>0</v>
      </c>
      <c r="C77" s="41" t="s">
        <v>2061</v>
      </c>
      <c r="D77" s="16">
        <v>0</v>
      </c>
      <c r="E77" s="49"/>
      <c r="F77" s="50"/>
    </row>
    <row r="78" spans="1:6" ht="16.5" customHeight="1">
      <c r="A78" s="41" t="s">
        <v>2062</v>
      </c>
      <c r="B78" s="16">
        <v>0</v>
      </c>
      <c r="C78" s="41" t="s">
        <v>2063</v>
      </c>
      <c r="D78" s="16">
        <v>3735</v>
      </c>
      <c r="E78" s="49"/>
      <c r="F78" s="50"/>
    </row>
    <row r="79" spans="1:6" ht="16.5" customHeight="1">
      <c r="A79" s="41" t="s">
        <v>2064</v>
      </c>
      <c r="B79" s="16">
        <v>0</v>
      </c>
      <c r="C79" s="41"/>
      <c r="D79" s="16"/>
      <c r="E79" s="49"/>
      <c r="F79" s="50"/>
    </row>
    <row r="80" spans="1:6" ht="16.5" customHeight="1">
      <c r="A80" s="41" t="s">
        <v>2065</v>
      </c>
      <c r="B80" s="16">
        <v>0</v>
      </c>
      <c r="C80" s="41"/>
      <c r="D80" s="16"/>
      <c r="E80" s="49"/>
      <c r="F80" s="50"/>
    </row>
    <row r="81" spans="1:6" ht="16.5" customHeight="1">
      <c r="A81" s="41" t="s">
        <v>2066</v>
      </c>
      <c r="B81" s="16">
        <v>0</v>
      </c>
      <c r="C81" s="41"/>
      <c r="D81" s="16"/>
      <c r="E81" s="49"/>
      <c r="F81" s="50"/>
    </row>
    <row r="82" spans="1:6" ht="16.5" customHeight="1">
      <c r="A82" s="41" t="s">
        <v>2067</v>
      </c>
      <c r="B82" s="16">
        <v>0</v>
      </c>
      <c r="C82" s="41"/>
      <c r="D82" s="16"/>
      <c r="E82" s="49"/>
      <c r="F82" s="50"/>
    </row>
    <row r="83" spans="1:6" ht="16.5" customHeight="1">
      <c r="A83" s="41" t="s">
        <v>2068</v>
      </c>
      <c r="B83" s="16">
        <v>0</v>
      </c>
      <c r="C83" s="41"/>
      <c r="D83" s="16"/>
      <c r="E83" s="49"/>
      <c r="F83" s="50"/>
    </row>
    <row r="84" spans="1:6" ht="16.5" customHeight="1">
      <c r="A84" s="41" t="s">
        <v>2069</v>
      </c>
      <c r="B84" s="16">
        <v>0</v>
      </c>
      <c r="C84" s="41"/>
      <c r="D84" s="16"/>
      <c r="E84" s="49"/>
      <c r="F84" s="50"/>
    </row>
    <row r="85" spans="1:6" ht="16.5" customHeight="1">
      <c r="A85" s="41" t="s">
        <v>2070</v>
      </c>
      <c r="B85" s="16">
        <v>0</v>
      </c>
      <c r="C85" s="41"/>
      <c r="D85" s="16"/>
      <c r="E85" s="49"/>
      <c r="F85" s="50"/>
    </row>
    <row r="86" spans="1:6" ht="16.5" customHeight="1">
      <c r="A86" s="41" t="s">
        <v>2071</v>
      </c>
      <c r="B86" s="16">
        <v>0</v>
      </c>
      <c r="C86" s="41"/>
      <c r="D86" s="16"/>
      <c r="E86" s="49"/>
      <c r="F86" s="50"/>
    </row>
    <row r="87" spans="1:6" ht="16.5" customHeight="1">
      <c r="A87" s="41" t="s">
        <v>2072</v>
      </c>
      <c r="B87" s="16">
        <v>0</v>
      </c>
      <c r="C87" s="41"/>
      <c r="D87" s="16"/>
      <c r="E87" s="49"/>
      <c r="F87" s="50"/>
    </row>
    <row r="88" spans="1:6" ht="16.5" customHeight="1">
      <c r="A88" s="41" t="s">
        <v>2073</v>
      </c>
      <c r="B88" s="16">
        <v>0</v>
      </c>
      <c r="C88" s="41"/>
      <c r="D88" s="16"/>
      <c r="E88" s="49"/>
      <c r="F88" s="50"/>
    </row>
    <row r="89" spans="1:6" ht="16.5" customHeight="1">
      <c r="A89" s="41" t="s">
        <v>2074</v>
      </c>
      <c r="B89" s="16">
        <v>0</v>
      </c>
      <c r="C89" s="41"/>
      <c r="D89" s="16"/>
      <c r="E89" s="49"/>
      <c r="F89" s="50"/>
    </row>
    <row r="90" spans="1:6" ht="16.5" customHeight="1">
      <c r="A90" s="41" t="s">
        <v>2075</v>
      </c>
      <c r="B90" s="16">
        <v>0</v>
      </c>
      <c r="C90" s="41"/>
      <c r="D90" s="16"/>
      <c r="E90" s="49"/>
      <c r="F90" s="50"/>
    </row>
    <row r="91" spans="1:6" ht="16.5" customHeight="1">
      <c r="A91" s="41" t="s">
        <v>2076</v>
      </c>
      <c r="B91" s="16">
        <v>0</v>
      </c>
      <c r="C91" s="41"/>
      <c r="D91" s="16"/>
      <c r="E91" s="49"/>
      <c r="F91" s="50"/>
    </row>
    <row r="92" spans="1:6" ht="16.5" customHeight="1">
      <c r="A92" s="41" t="s">
        <v>2077</v>
      </c>
      <c r="B92" s="16">
        <v>6716</v>
      </c>
      <c r="C92" s="41"/>
      <c r="D92" s="16"/>
      <c r="E92" s="49"/>
      <c r="F92" s="50"/>
    </row>
    <row r="93" spans="1:6" ht="16.5" customHeight="1">
      <c r="A93" s="41" t="s">
        <v>1690</v>
      </c>
      <c r="B93" s="16">
        <v>2981</v>
      </c>
      <c r="C93" s="41"/>
      <c r="D93" s="16"/>
      <c r="E93" s="49"/>
      <c r="F93" s="50"/>
    </row>
    <row r="94" spans="1:6" ht="16.5" customHeight="1">
      <c r="A94" s="41" t="s">
        <v>2078</v>
      </c>
      <c r="B94" s="16">
        <v>0</v>
      </c>
      <c r="C94" s="41"/>
      <c r="D94" s="16"/>
      <c r="E94" s="49"/>
      <c r="F94" s="50"/>
    </row>
    <row r="95" spans="1:6" ht="16.5" customHeight="1">
      <c r="A95" s="41" t="s">
        <v>2079</v>
      </c>
      <c r="B95" s="16">
        <v>0</v>
      </c>
      <c r="C95" s="41"/>
      <c r="D95" s="16"/>
      <c r="E95" s="49"/>
      <c r="F95" s="50"/>
    </row>
    <row r="96" spans="1:6" ht="16.5" customHeight="1">
      <c r="A96" s="41" t="s">
        <v>2080</v>
      </c>
      <c r="B96" s="16">
        <v>0</v>
      </c>
      <c r="C96" s="41"/>
      <c r="D96" s="16"/>
      <c r="E96" s="49"/>
      <c r="F96" s="50"/>
    </row>
    <row r="97" spans="1:6" ht="16.5" customHeight="1">
      <c r="A97" s="41" t="s">
        <v>2081</v>
      </c>
      <c r="B97" s="16">
        <v>0</v>
      </c>
      <c r="C97" s="41"/>
      <c r="D97" s="16"/>
      <c r="E97" s="49"/>
      <c r="F97" s="50"/>
    </row>
    <row r="98" spans="1:6" ht="16.5" customHeight="1">
      <c r="A98" s="41" t="s">
        <v>2082</v>
      </c>
      <c r="B98" s="16">
        <v>0</v>
      </c>
      <c r="C98" s="41"/>
      <c r="D98" s="16"/>
      <c r="E98" s="49"/>
      <c r="F98" s="50"/>
    </row>
    <row r="99" spans="1:6" ht="16.5" customHeight="1">
      <c r="A99" s="41" t="s">
        <v>2083</v>
      </c>
      <c r="B99" s="16">
        <v>0</v>
      </c>
      <c r="C99" s="41"/>
      <c r="D99" s="16"/>
      <c r="E99" s="49"/>
      <c r="F99" s="50"/>
    </row>
    <row r="100" spans="1:6" ht="16.5" customHeight="1">
      <c r="A100" s="41" t="s">
        <v>2084</v>
      </c>
      <c r="B100" s="16">
        <v>0</v>
      </c>
      <c r="C100" s="41"/>
      <c r="D100" s="16"/>
      <c r="E100" s="49"/>
      <c r="F100" s="50"/>
    </row>
    <row r="101" spans="1:6" ht="16.5" customHeight="1">
      <c r="A101" s="41" t="s">
        <v>2085</v>
      </c>
      <c r="B101" s="16">
        <v>0</v>
      </c>
      <c r="C101" s="41"/>
      <c r="D101" s="16"/>
      <c r="E101" s="49"/>
      <c r="F101" s="50"/>
    </row>
    <row r="102" spans="1:6" ht="16.5" customHeight="1">
      <c r="A102" s="41" t="s">
        <v>2086</v>
      </c>
      <c r="B102" s="16">
        <v>0</v>
      </c>
      <c r="C102" s="41"/>
      <c r="D102" s="16"/>
      <c r="E102" s="49"/>
      <c r="F102" s="50"/>
    </row>
    <row r="103" spans="1:6" ht="16.5" customHeight="1">
      <c r="A103" s="41" t="s">
        <v>2087</v>
      </c>
      <c r="B103" s="16">
        <v>0</v>
      </c>
      <c r="C103" s="41"/>
      <c r="D103" s="16"/>
      <c r="E103" s="49"/>
      <c r="F103" s="50"/>
    </row>
    <row r="104" spans="1:6" ht="16.5" customHeight="1">
      <c r="A104" s="41" t="s">
        <v>2088</v>
      </c>
      <c r="B104" s="16">
        <v>0</v>
      </c>
      <c r="C104" s="41"/>
      <c r="D104" s="16"/>
      <c r="E104" s="49"/>
      <c r="F104" s="50"/>
    </row>
    <row r="105" spans="1:6" ht="16.5" customHeight="1">
      <c r="A105" s="41" t="s">
        <v>2089</v>
      </c>
      <c r="B105" s="16">
        <v>2981</v>
      </c>
      <c r="C105" s="41"/>
      <c r="D105" s="16"/>
      <c r="E105" s="49"/>
      <c r="F105" s="50"/>
    </row>
    <row r="106" spans="1:6" ht="16.5" customHeight="1">
      <c r="A106" s="41" t="s">
        <v>2090</v>
      </c>
      <c r="B106" s="16">
        <v>3735</v>
      </c>
      <c r="C106" s="14" t="s">
        <v>610</v>
      </c>
      <c r="D106" s="16">
        <v>78688</v>
      </c>
      <c r="E106" s="49"/>
      <c r="F106" s="50"/>
    </row>
  </sheetData>
  <mergeCells count="7">
    <mergeCell ref="A1:F1"/>
    <mergeCell ref="A2:B2"/>
    <mergeCell ref="C2:D2"/>
    <mergeCell ref="E2:F2"/>
    <mergeCell ref="A3:B3"/>
    <mergeCell ref="C3:D3"/>
    <mergeCell ref="E3:F3"/>
  </mergeCells>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T31"/>
  <sheetViews>
    <sheetView workbookViewId="0">
      <selection activeCell="G1" sqref="A1:XFD1048576"/>
    </sheetView>
  </sheetViews>
  <sheetFormatPr defaultRowHeight="13.5"/>
  <cols>
    <col min="1" max="1" width="33" style="39" customWidth="1"/>
    <col min="2" max="2" width="9.125" style="39" customWidth="1"/>
    <col min="3" max="3" width="8.375" style="39" customWidth="1"/>
    <col min="4" max="4" width="7.5" style="39" customWidth="1"/>
    <col min="5" max="5" width="8.875" style="39" customWidth="1"/>
    <col min="6" max="6" width="7.625" style="39" customWidth="1"/>
    <col min="7" max="7" width="5" style="39" customWidth="1"/>
    <col min="8" max="8" width="8.25" style="39" customWidth="1"/>
    <col min="9" max="9" width="7.125" style="39" customWidth="1"/>
    <col min="10" max="10" width="32.75" style="39" customWidth="1"/>
    <col min="11" max="14" width="9.5" style="39" customWidth="1"/>
    <col min="15" max="15" width="5.5" style="39" customWidth="1"/>
    <col min="16" max="16" width="10.75" style="39" customWidth="1"/>
    <col min="17" max="17" width="33.875" style="39" customWidth="1"/>
    <col min="18" max="18" width="7.5" style="39" customWidth="1"/>
    <col min="19" max="19" width="7.375" style="39" customWidth="1"/>
    <col min="20" max="20" width="5.75" style="39" customWidth="1"/>
    <col min="21" max="16384" width="9" style="24"/>
  </cols>
  <sheetData>
    <row r="1" spans="1:20" ht="22.5">
      <c r="A1" s="92" t="s">
        <v>2091</v>
      </c>
      <c r="B1" s="92"/>
      <c r="C1" s="92"/>
      <c r="D1" s="92"/>
      <c r="E1" s="92"/>
      <c r="F1" s="92"/>
      <c r="G1" s="92"/>
      <c r="H1" s="92"/>
      <c r="I1" s="92"/>
      <c r="J1" s="92"/>
      <c r="K1" s="92"/>
      <c r="L1" s="92"/>
      <c r="M1" s="92"/>
      <c r="N1" s="92"/>
      <c r="O1" s="92"/>
      <c r="P1" s="92"/>
      <c r="Q1" s="92"/>
      <c r="R1" s="92"/>
      <c r="S1" s="92"/>
      <c r="T1" s="92"/>
    </row>
    <row r="2" spans="1:20">
      <c r="A2" s="91" t="s">
        <v>2092</v>
      </c>
      <c r="B2" s="91"/>
      <c r="C2" s="91"/>
      <c r="D2" s="91"/>
      <c r="E2" s="91"/>
      <c r="F2" s="91"/>
      <c r="G2" s="91"/>
      <c r="H2" s="91"/>
      <c r="I2" s="91"/>
      <c r="J2" s="91"/>
      <c r="K2" s="91"/>
      <c r="L2" s="91"/>
      <c r="M2" s="91"/>
      <c r="N2" s="91"/>
      <c r="O2" s="91"/>
      <c r="P2" s="91"/>
      <c r="Q2" s="91"/>
      <c r="R2" s="91"/>
      <c r="S2" s="91"/>
      <c r="T2" s="91"/>
    </row>
    <row r="3" spans="1:20">
      <c r="A3" s="98" t="s">
        <v>112</v>
      </c>
      <c r="B3" s="98"/>
      <c r="C3" s="98"/>
      <c r="D3" s="98"/>
      <c r="E3" s="98"/>
      <c r="F3" s="98"/>
      <c r="G3" s="98"/>
      <c r="H3" s="98"/>
      <c r="I3" s="98"/>
      <c r="J3" s="98"/>
      <c r="K3" s="98"/>
      <c r="L3" s="98"/>
      <c r="M3" s="98"/>
      <c r="N3" s="98"/>
      <c r="O3" s="98"/>
      <c r="P3" s="98"/>
      <c r="Q3" s="98"/>
      <c r="R3" s="98"/>
      <c r="S3" s="98"/>
      <c r="T3" s="98"/>
    </row>
    <row r="4" spans="1:20">
      <c r="A4" s="97" t="s">
        <v>2093</v>
      </c>
      <c r="B4" s="97" t="s">
        <v>2094</v>
      </c>
      <c r="C4" s="97" t="s">
        <v>2095</v>
      </c>
      <c r="D4" s="97" t="s">
        <v>54</v>
      </c>
      <c r="E4" s="97" t="s">
        <v>2096</v>
      </c>
      <c r="F4" s="97" t="s">
        <v>103</v>
      </c>
      <c r="G4" s="97" t="s">
        <v>117</v>
      </c>
      <c r="H4" s="97" t="s">
        <v>118</v>
      </c>
      <c r="I4" s="97" t="s">
        <v>109</v>
      </c>
      <c r="J4" s="97" t="s">
        <v>2097</v>
      </c>
      <c r="K4" s="97" t="s">
        <v>2094</v>
      </c>
      <c r="L4" s="97" t="s">
        <v>2098</v>
      </c>
      <c r="M4" s="97" t="s">
        <v>611</v>
      </c>
      <c r="N4" s="97" t="s">
        <v>612</v>
      </c>
      <c r="O4" s="97" t="s">
        <v>613</v>
      </c>
      <c r="P4" s="97" t="s">
        <v>618</v>
      </c>
      <c r="Q4" s="97" t="s">
        <v>2099</v>
      </c>
      <c r="R4" s="97" t="s">
        <v>2094</v>
      </c>
      <c r="S4" s="97" t="s">
        <v>2100</v>
      </c>
      <c r="T4" s="97" t="s">
        <v>620</v>
      </c>
    </row>
    <row r="5" spans="1:20" ht="27.75" customHeight="1">
      <c r="A5" s="96"/>
      <c r="B5" s="96"/>
      <c r="C5" s="96"/>
      <c r="D5" s="96"/>
      <c r="E5" s="96"/>
      <c r="F5" s="96"/>
      <c r="G5" s="96"/>
      <c r="H5" s="96"/>
      <c r="I5" s="96"/>
      <c r="J5" s="96"/>
      <c r="K5" s="96"/>
      <c r="L5" s="96"/>
      <c r="M5" s="96"/>
      <c r="N5" s="96"/>
      <c r="O5" s="96"/>
      <c r="P5" s="96"/>
      <c r="Q5" s="96"/>
      <c r="R5" s="96"/>
      <c r="S5" s="96"/>
      <c r="T5" s="96"/>
    </row>
    <row r="6" spans="1:20" ht="18" customHeight="1">
      <c r="A6" s="51" t="s">
        <v>2101</v>
      </c>
      <c r="B6" s="16">
        <f t="shared" ref="B6:B27" si="0">SUM(C6:I6)</f>
        <v>0</v>
      </c>
      <c r="C6" s="16">
        <v>0</v>
      </c>
      <c r="D6" s="16">
        <v>0</v>
      </c>
      <c r="E6" s="16">
        <v>0</v>
      </c>
      <c r="F6" s="16">
        <v>0</v>
      </c>
      <c r="G6" s="16">
        <v>0</v>
      </c>
      <c r="H6" s="16">
        <v>0</v>
      </c>
      <c r="I6" s="19">
        <v>0</v>
      </c>
      <c r="J6" s="41" t="s">
        <v>2102</v>
      </c>
      <c r="K6" s="16">
        <f t="shared" ref="K6:K27" si="1">SUM(L6:P6)</f>
        <v>0</v>
      </c>
      <c r="L6" s="16">
        <v>0</v>
      </c>
      <c r="M6" s="16">
        <v>0</v>
      </c>
      <c r="N6" s="16">
        <v>0</v>
      </c>
      <c r="O6" s="16">
        <v>0</v>
      </c>
      <c r="P6" s="16">
        <v>0</v>
      </c>
      <c r="Q6" s="41" t="s">
        <v>2103</v>
      </c>
      <c r="R6" s="16">
        <f t="shared" ref="R6:R28" si="2">SUM(S6:T6)</f>
        <v>0</v>
      </c>
      <c r="S6" s="16">
        <v>0</v>
      </c>
      <c r="T6" s="16">
        <v>0</v>
      </c>
    </row>
    <row r="7" spans="1:20" ht="18" customHeight="1">
      <c r="A7" s="52" t="s">
        <v>2104</v>
      </c>
      <c r="B7" s="47">
        <f t="shared" si="0"/>
        <v>0</v>
      </c>
      <c r="C7" s="47">
        <v>0</v>
      </c>
      <c r="D7" s="47">
        <v>0</v>
      </c>
      <c r="E7" s="47">
        <v>0</v>
      </c>
      <c r="F7" s="47">
        <v>0</v>
      </c>
      <c r="G7" s="47">
        <v>0</v>
      </c>
      <c r="H7" s="47">
        <v>0</v>
      </c>
      <c r="I7" s="47">
        <v>0</v>
      </c>
      <c r="J7" s="52" t="s">
        <v>2105</v>
      </c>
      <c r="K7" s="47">
        <f t="shared" si="1"/>
        <v>0</v>
      </c>
      <c r="L7" s="47">
        <v>0</v>
      </c>
      <c r="M7" s="47">
        <v>0</v>
      </c>
      <c r="N7" s="47">
        <v>0</v>
      </c>
      <c r="O7" s="47">
        <v>0</v>
      </c>
      <c r="P7" s="47">
        <v>0</v>
      </c>
      <c r="Q7" s="52" t="s">
        <v>2106</v>
      </c>
      <c r="R7" s="47">
        <f t="shared" si="2"/>
        <v>0</v>
      </c>
      <c r="S7" s="47">
        <v>0</v>
      </c>
      <c r="T7" s="47">
        <v>0</v>
      </c>
    </row>
    <row r="8" spans="1:20" ht="18" customHeight="1">
      <c r="A8" s="15" t="s">
        <v>2107</v>
      </c>
      <c r="B8" s="16">
        <f t="shared" si="0"/>
        <v>11</v>
      </c>
      <c r="C8" s="16">
        <v>0</v>
      </c>
      <c r="D8" s="16">
        <v>11</v>
      </c>
      <c r="E8" s="16">
        <v>0</v>
      </c>
      <c r="F8" s="16">
        <v>0</v>
      </c>
      <c r="G8" s="16">
        <v>0</v>
      </c>
      <c r="H8" s="16">
        <v>0</v>
      </c>
      <c r="I8" s="16">
        <v>0</v>
      </c>
      <c r="J8" s="15" t="s">
        <v>2108</v>
      </c>
      <c r="K8" s="16">
        <f t="shared" si="1"/>
        <v>11</v>
      </c>
      <c r="L8" s="16">
        <v>11</v>
      </c>
      <c r="M8" s="16">
        <v>0</v>
      </c>
      <c r="N8" s="16">
        <v>0</v>
      </c>
      <c r="O8" s="16">
        <v>0</v>
      </c>
      <c r="P8" s="16">
        <v>0</v>
      </c>
      <c r="Q8" s="15" t="s">
        <v>2109</v>
      </c>
      <c r="R8" s="16">
        <f t="shared" si="2"/>
        <v>0</v>
      </c>
      <c r="S8" s="16">
        <v>0</v>
      </c>
      <c r="T8" s="16">
        <v>0</v>
      </c>
    </row>
    <row r="9" spans="1:20" ht="18" customHeight="1">
      <c r="A9" s="15" t="s">
        <v>2110</v>
      </c>
      <c r="B9" s="16">
        <f t="shared" si="0"/>
        <v>1029</v>
      </c>
      <c r="C9" s="16">
        <v>0</v>
      </c>
      <c r="D9" s="16">
        <v>1029</v>
      </c>
      <c r="E9" s="16">
        <v>0</v>
      </c>
      <c r="F9" s="16">
        <v>0</v>
      </c>
      <c r="G9" s="16">
        <v>0</v>
      </c>
      <c r="H9" s="16">
        <v>0</v>
      </c>
      <c r="I9" s="16">
        <v>0</v>
      </c>
      <c r="J9" s="15" t="s">
        <v>2111</v>
      </c>
      <c r="K9" s="16">
        <f t="shared" si="1"/>
        <v>1029</v>
      </c>
      <c r="L9" s="16">
        <v>1029</v>
      </c>
      <c r="M9" s="16">
        <v>0</v>
      </c>
      <c r="N9" s="16">
        <v>0</v>
      </c>
      <c r="O9" s="16">
        <v>0</v>
      </c>
      <c r="P9" s="16">
        <v>0</v>
      </c>
      <c r="Q9" s="15" t="s">
        <v>2112</v>
      </c>
      <c r="R9" s="16">
        <f t="shared" si="2"/>
        <v>0</v>
      </c>
      <c r="S9" s="16">
        <v>0</v>
      </c>
      <c r="T9" s="16">
        <v>0</v>
      </c>
    </row>
    <row r="10" spans="1:20" ht="18" customHeight="1">
      <c r="A10" s="15" t="s">
        <v>2113</v>
      </c>
      <c r="B10" s="16">
        <f t="shared" si="0"/>
        <v>0</v>
      </c>
      <c r="C10" s="16">
        <v>0</v>
      </c>
      <c r="D10" s="16">
        <v>0</v>
      </c>
      <c r="E10" s="16">
        <v>0</v>
      </c>
      <c r="F10" s="16">
        <v>0</v>
      </c>
      <c r="G10" s="16">
        <v>0</v>
      </c>
      <c r="H10" s="16">
        <v>0</v>
      </c>
      <c r="I10" s="16">
        <v>0</v>
      </c>
      <c r="J10" s="15" t="s">
        <v>2114</v>
      </c>
      <c r="K10" s="16">
        <f t="shared" si="1"/>
        <v>0</v>
      </c>
      <c r="L10" s="16">
        <v>0</v>
      </c>
      <c r="M10" s="16">
        <v>0</v>
      </c>
      <c r="N10" s="16">
        <v>0</v>
      </c>
      <c r="O10" s="16">
        <v>0</v>
      </c>
      <c r="P10" s="16">
        <v>0</v>
      </c>
      <c r="Q10" s="15" t="s">
        <v>2115</v>
      </c>
      <c r="R10" s="16">
        <f t="shared" si="2"/>
        <v>0</v>
      </c>
      <c r="S10" s="16">
        <v>0</v>
      </c>
      <c r="T10" s="16">
        <v>0</v>
      </c>
    </row>
    <row r="11" spans="1:20" ht="18" customHeight="1">
      <c r="A11" s="15" t="s">
        <v>2116</v>
      </c>
      <c r="B11" s="16">
        <f t="shared" si="0"/>
        <v>0</v>
      </c>
      <c r="C11" s="16">
        <v>0</v>
      </c>
      <c r="D11" s="16">
        <v>0</v>
      </c>
      <c r="E11" s="16">
        <v>0</v>
      </c>
      <c r="F11" s="16">
        <v>0</v>
      </c>
      <c r="G11" s="16">
        <v>0</v>
      </c>
      <c r="H11" s="16">
        <v>0</v>
      </c>
      <c r="I11" s="16">
        <v>0</v>
      </c>
      <c r="J11" s="15" t="s">
        <v>2117</v>
      </c>
      <c r="K11" s="16">
        <f t="shared" si="1"/>
        <v>0</v>
      </c>
      <c r="L11" s="16">
        <v>0</v>
      </c>
      <c r="M11" s="16">
        <v>0</v>
      </c>
      <c r="N11" s="16">
        <v>0</v>
      </c>
      <c r="O11" s="16">
        <v>0</v>
      </c>
      <c r="P11" s="16">
        <v>0</v>
      </c>
      <c r="Q11" s="15" t="s">
        <v>2118</v>
      </c>
      <c r="R11" s="16">
        <f t="shared" si="2"/>
        <v>0</v>
      </c>
      <c r="S11" s="16">
        <v>0</v>
      </c>
      <c r="T11" s="16">
        <v>0</v>
      </c>
    </row>
    <row r="12" spans="1:20" ht="18" customHeight="1">
      <c r="A12" s="15" t="s">
        <v>2119</v>
      </c>
      <c r="B12" s="16">
        <f t="shared" si="0"/>
        <v>52767</v>
      </c>
      <c r="C12" s="16">
        <v>49767</v>
      </c>
      <c r="D12" s="16">
        <v>239</v>
      </c>
      <c r="E12" s="16">
        <v>0</v>
      </c>
      <c r="F12" s="16">
        <v>2761</v>
      </c>
      <c r="G12" s="16">
        <v>0</v>
      </c>
      <c r="H12" s="16">
        <v>0</v>
      </c>
      <c r="I12" s="16">
        <v>0</v>
      </c>
      <c r="J12" s="15" t="s">
        <v>2120</v>
      </c>
      <c r="K12" s="16">
        <f t="shared" si="1"/>
        <v>52767</v>
      </c>
      <c r="L12" s="16">
        <v>22124</v>
      </c>
      <c r="M12" s="16">
        <v>47</v>
      </c>
      <c r="N12" s="16">
        <v>30596</v>
      </c>
      <c r="O12" s="16">
        <v>0</v>
      </c>
      <c r="P12" s="16">
        <v>0</v>
      </c>
      <c r="Q12" s="15" t="s">
        <v>2121</v>
      </c>
      <c r="R12" s="16">
        <f t="shared" si="2"/>
        <v>0</v>
      </c>
      <c r="S12" s="16">
        <v>0</v>
      </c>
      <c r="T12" s="16">
        <v>0</v>
      </c>
    </row>
    <row r="13" spans="1:20" ht="18" customHeight="1">
      <c r="A13" s="15" t="s">
        <v>2122</v>
      </c>
      <c r="B13" s="16">
        <f t="shared" si="0"/>
        <v>3784</v>
      </c>
      <c r="C13" s="16">
        <v>2095</v>
      </c>
      <c r="D13" s="16">
        <v>0</v>
      </c>
      <c r="E13" s="16">
        <v>0</v>
      </c>
      <c r="F13" s="16">
        <v>1689</v>
      </c>
      <c r="G13" s="16">
        <v>0</v>
      </c>
      <c r="H13" s="16">
        <v>0</v>
      </c>
      <c r="I13" s="16">
        <v>0</v>
      </c>
      <c r="J13" s="15" t="s">
        <v>2123</v>
      </c>
      <c r="K13" s="16">
        <f t="shared" si="1"/>
        <v>3784</v>
      </c>
      <c r="L13" s="16">
        <v>0</v>
      </c>
      <c r="M13" s="16">
        <v>0</v>
      </c>
      <c r="N13" s="16">
        <v>3784</v>
      </c>
      <c r="O13" s="16">
        <v>0</v>
      </c>
      <c r="P13" s="16">
        <v>0</v>
      </c>
      <c r="Q13" s="15" t="s">
        <v>2124</v>
      </c>
      <c r="R13" s="16">
        <f t="shared" si="2"/>
        <v>0</v>
      </c>
      <c r="S13" s="16">
        <v>0</v>
      </c>
      <c r="T13" s="16">
        <v>0</v>
      </c>
    </row>
    <row r="14" spans="1:20" ht="18" customHeight="1">
      <c r="A14" s="15" t="s">
        <v>2125</v>
      </c>
      <c r="B14" s="16">
        <f t="shared" si="0"/>
        <v>240</v>
      </c>
      <c r="C14" s="16">
        <v>182</v>
      </c>
      <c r="D14" s="16">
        <v>0</v>
      </c>
      <c r="E14" s="16">
        <v>0</v>
      </c>
      <c r="F14" s="16">
        <v>58</v>
      </c>
      <c r="G14" s="16">
        <v>0</v>
      </c>
      <c r="H14" s="16">
        <v>0</v>
      </c>
      <c r="I14" s="16">
        <v>0</v>
      </c>
      <c r="J14" s="15" t="s">
        <v>2126</v>
      </c>
      <c r="K14" s="16">
        <f t="shared" si="1"/>
        <v>240</v>
      </c>
      <c r="L14" s="16">
        <v>0</v>
      </c>
      <c r="M14" s="16">
        <v>0</v>
      </c>
      <c r="N14" s="16">
        <v>240</v>
      </c>
      <c r="O14" s="16">
        <v>0</v>
      </c>
      <c r="P14" s="16">
        <v>0</v>
      </c>
      <c r="Q14" s="15" t="s">
        <v>2127</v>
      </c>
      <c r="R14" s="16">
        <f t="shared" si="2"/>
        <v>0</v>
      </c>
      <c r="S14" s="16">
        <v>0</v>
      </c>
      <c r="T14" s="16">
        <v>0</v>
      </c>
    </row>
    <row r="15" spans="1:20" ht="18" customHeight="1">
      <c r="A15" s="15" t="s">
        <v>2128</v>
      </c>
      <c r="B15" s="16">
        <f t="shared" si="0"/>
        <v>3032</v>
      </c>
      <c r="C15" s="16">
        <v>1441</v>
      </c>
      <c r="D15" s="16">
        <v>15</v>
      </c>
      <c r="E15" s="16">
        <v>0</v>
      </c>
      <c r="F15" s="16">
        <v>1576</v>
      </c>
      <c r="G15" s="16">
        <v>0</v>
      </c>
      <c r="H15" s="16">
        <v>0</v>
      </c>
      <c r="I15" s="16">
        <v>0</v>
      </c>
      <c r="J15" s="15" t="s">
        <v>2129</v>
      </c>
      <c r="K15" s="16">
        <f t="shared" si="1"/>
        <v>3017</v>
      </c>
      <c r="L15" s="16">
        <v>0</v>
      </c>
      <c r="M15" s="16">
        <v>0</v>
      </c>
      <c r="N15" s="16">
        <v>3017</v>
      </c>
      <c r="O15" s="16">
        <v>0</v>
      </c>
      <c r="P15" s="16">
        <v>0</v>
      </c>
      <c r="Q15" s="15" t="s">
        <v>2130</v>
      </c>
      <c r="R15" s="16">
        <f t="shared" si="2"/>
        <v>15</v>
      </c>
      <c r="S15" s="16">
        <v>0</v>
      </c>
      <c r="T15" s="16">
        <v>15</v>
      </c>
    </row>
    <row r="16" spans="1:20" ht="18" customHeight="1">
      <c r="A16" s="15" t="s">
        <v>2131</v>
      </c>
      <c r="B16" s="16">
        <f t="shared" si="0"/>
        <v>317</v>
      </c>
      <c r="C16" s="16">
        <v>227</v>
      </c>
      <c r="D16" s="16">
        <v>0</v>
      </c>
      <c r="E16" s="16">
        <v>0</v>
      </c>
      <c r="F16" s="16">
        <v>90</v>
      </c>
      <c r="G16" s="16">
        <v>0</v>
      </c>
      <c r="H16" s="16">
        <v>0</v>
      </c>
      <c r="I16" s="16">
        <v>0</v>
      </c>
      <c r="J16" s="15" t="s">
        <v>2132</v>
      </c>
      <c r="K16" s="16">
        <f t="shared" si="1"/>
        <v>317</v>
      </c>
      <c r="L16" s="16">
        <v>302</v>
      </c>
      <c r="M16" s="16">
        <v>0</v>
      </c>
      <c r="N16" s="16">
        <v>15</v>
      </c>
      <c r="O16" s="16">
        <v>0</v>
      </c>
      <c r="P16" s="16">
        <v>0</v>
      </c>
      <c r="Q16" s="15" t="s">
        <v>2133</v>
      </c>
      <c r="R16" s="16">
        <f t="shared" si="2"/>
        <v>0</v>
      </c>
      <c r="S16" s="16">
        <v>0</v>
      </c>
      <c r="T16" s="16">
        <v>0</v>
      </c>
    </row>
    <row r="17" spans="1:20" ht="18" customHeight="1">
      <c r="A17" s="15" t="s">
        <v>2134</v>
      </c>
      <c r="B17" s="16">
        <f t="shared" si="0"/>
        <v>0</v>
      </c>
      <c r="C17" s="16">
        <v>0</v>
      </c>
      <c r="D17" s="16">
        <v>0</v>
      </c>
      <c r="E17" s="16">
        <v>0</v>
      </c>
      <c r="F17" s="16">
        <v>0</v>
      </c>
      <c r="G17" s="16">
        <v>0</v>
      </c>
      <c r="H17" s="16">
        <v>0</v>
      </c>
      <c r="I17" s="16">
        <v>0</v>
      </c>
      <c r="J17" s="15" t="s">
        <v>2135</v>
      </c>
      <c r="K17" s="16">
        <f t="shared" si="1"/>
        <v>0</v>
      </c>
      <c r="L17" s="16">
        <v>0</v>
      </c>
      <c r="M17" s="16">
        <v>0</v>
      </c>
      <c r="N17" s="16">
        <v>0</v>
      </c>
      <c r="O17" s="16">
        <v>0</v>
      </c>
      <c r="P17" s="16">
        <v>0</v>
      </c>
      <c r="Q17" s="15" t="s">
        <v>2136</v>
      </c>
      <c r="R17" s="16">
        <f t="shared" si="2"/>
        <v>0</v>
      </c>
      <c r="S17" s="16">
        <v>0</v>
      </c>
      <c r="T17" s="16">
        <v>0</v>
      </c>
    </row>
    <row r="18" spans="1:20" ht="18" customHeight="1">
      <c r="A18" s="15" t="s">
        <v>2137</v>
      </c>
      <c r="B18" s="16">
        <f t="shared" si="0"/>
        <v>0</v>
      </c>
      <c r="C18" s="16">
        <v>0</v>
      </c>
      <c r="D18" s="16">
        <v>0</v>
      </c>
      <c r="E18" s="16">
        <v>0</v>
      </c>
      <c r="F18" s="16">
        <v>0</v>
      </c>
      <c r="G18" s="16">
        <v>0</v>
      </c>
      <c r="H18" s="16">
        <v>0</v>
      </c>
      <c r="I18" s="16">
        <v>0</v>
      </c>
      <c r="J18" s="15" t="s">
        <v>2138</v>
      </c>
      <c r="K18" s="16">
        <f t="shared" si="1"/>
        <v>0</v>
      </c>
      <c r="L18" s="16">
        <v>0</v>
      </c>
      <c r="M18" s="16">
        <v>0</v>
      </c>
      <c r="N18" s="16">
        <v>0</v>
      </c>
      <c r="O18" s="16">
        <v>0</v>
      </c>
      <c r="P18" s="16">
        <v>0</v>
      </c>
      <c r="Q18" s="15" t="s">
        <v>2139</v>
      </c>
      <c r="R18" s="16">
        <f t="shared" si="2"/>
        <v>0</v>
      </c>
      <c r="S18" s="16">
        <v>0</v>
      </c>
      <c r="T18" s="16">
        <v>0</v>
      </c>
    </row>
    <row r="19" spans="1:20" ht="18" customHeight="1">
      <c r="A19" s="15" t="s">
        <v>2140</v>
      </c>
      <c r="B19" s="16">
        <f t="shared" si="0"/>
        <v>0</v>
      </c>
      <c r="C19" s="16">
        <v>0</v>
      </c>
      <c r="D19" s="16">
        <v>0</v>
      </c>
      <c r="E19" s="16">
        <v>0</v>
      </c>
      <c r="F19" s="16">
        <v>0</v>
      </c>
      <c r="G19" s="16">
        <v>0</v>
      </c>
      <c r="H19" s="16">
        <v>0</v>
      </c>
      <c r="I19" s="16">
        <v>0</v>
      </c>
      <c r="J19" s="15" t="s">
        <v>2141</v>
      </c>
      <c r="K19" s="16">
        <f t="shared" si="1"/>
        <v>0</v>
      </c>
      <c r="L19" s="16">
        <v>0</v>
      </c>
      <c r="M19" s="16">
        <v>0</v>
      </c>
      <c r="N19" s="16">
        <v>0</v>
      </c>
      <c r="O19" s="16">
        <v>0</v>
      </c>
      <c r="P19" s="16">
        <v>0</v>
      </c>
      <c r="Q19" s="15" t="s">
        <v>2142</v>
      </c>
      <c r="R19" s="16">
        <f t="shared" si="2"/>
        <v>0</v>
      </c>
      <c r="S19" s="16">
        <v>0</v>
      </c>
      <c r="T19" s="16">
        <v>0</v>
      </c>
    </row>
    <row r="20" spans="1:20" ht="18" customHeight="1">
      <c r="A20" s="15" t="s">
        <v>2143</v>
      </c>
      <c r="B20" s="16">
        <f t="shared" si="0"/>
        <v>0</v>
      </c>
      <c r="C20" s="16">
        <v>0</v>
      </c>
      <c r="D20" s="16">
        <v>0</v>
      </c>
      <c r="E20" s="16">
        <v>0</v>
      </c>
      <c r="F20" s="16">
        <v>0</v>
      </c>
      <c r="G20" s="16">
        <v>0</v>
      </c>
      <c r="H20" s="16">
        <v>0</v>
      </c>
      <c r="I20" s="16">
        <v>0</v>
      </c>
      <c r="J20" s="15" t="s">
        <v>2144</v>
      </c>
      <c r="K20" s="16">
        <f t="shared" si="1"/>
        <v>0</v>
      </c>
      <c r="L20" s="16">
        <v>0</v>
      </c>
      <c r="M20" s="16">
        <v>0</v>
      </c>
      <c r="N20" s="16">
        <v>0</v>
      </c>
      <c r="O20" s="16">
        <v>0</v>
      </c>
      <c r="P20" s="16">
        <v>0</v>
      </c>
      <c r="Q20" s="15" t="s">
        <v>2145</v>
      </c>
      <c r="R20" s="16">
        <f t="shared" si="2"/>
        <v>0</v>
      </c>
      <c r="S20" s="16">
        <v>0</v>
      </c>
      <c r="T20" s="16">
        <v>0</v>
      </c>
    </row>
    <row r="21" spans="1:20" ht="18" customHeight="1">
      <c r="A21" s="15" t="s">
        <v>2146</v>
      </c>
      <c r="B21" s="16">
        <f t="shared" si="0"/>
        <v>0</v>
      </c>
      <c r="C21" s="16">
        <v>0</v>
      </c>
      <c r="D21" s="16">
        <v>0</v>
      </c>
      <c r="E21" s="16">
        <v>0</v>
      </c>
      <c r="F21" s="16">
        <v>0</v>
      </c>
      <c r="G21" s="16">
        <v>0</v>
      </c>
      <c r="H21" s="16">
        <v>0</v>
      </c>
      <c r="I21" s="16">
        <v>0</v>
      </c>
      <c r="J21" s="15" t="s">
        <v>2147</v>
      </c>
      <c r="K21" s="16">
        <f t="shared" si="1"/>
        <v>0</v>
      </c>
      <c r="L21" s="16">
        <v>0</v>
      </c>
      <c r="M21" s="16">
        <v>0</v>
      </c>
      <c r="N21" s="16">
        <v>0</v>
      </c>
      <c r="O21" s="16">
        <v>0</v>
      </c>
      <c r="P21" s="16">
        <v>0</v>
      </c>
      <c r="Q21" s="15" t="s">
        <v>2148</v>
      </c>
      <c r="R21" s="16">
        <f t="shared" si="2"/>
        <v>0</v>
      </c>
      <c r="S21" s="16">
        <v>0</v>
      </c>
      <c r="T21" s="16">
        <v>0</v>
      </c>
    </row>
    <row r="22" spans="1:20" ht="18" customHeight="1">
      <c r="A22" s="15" t="s">
        <v>2149</v>
      </c>
      <c r="B22" s="16">
        <f t="shared" si="0"/>
        <v>0</v>
      </c>
      <c r="C22" s="16">
        <v>0</v>
      </c>
      <c r="D22" s="16">
        <v>0</v>
      </c>
      <c r="E22" s="16">
        <v>0</v>
      </c>
      <c r="F22" s="16">
        <v>0</v>
      </c>
      <c r="G22" s="16">
        <v>0</v>
      </c>
      <c r="H22" s="16">
        <v>0</v>
      </c>
      <c r="I22" s="16">
        <v>0</v>
      </c>
      <c r="J22" s="15" t="s">
        <v>2150</v>
      </c>
      <c r="K22" s="16">
        <f t="shared" si="1"/>
        <v>0</v>
      </c>
      <c r="L22" s="16">
        <v>0</v>
      </c>
      <c r="M22" s="16">
        <v>0</v>
      </c>
      <c r="N22" s="16">
        <v>0</v>
      </c>
      <c r="O22" s="16">
        <v>0</v>
      </c>
      <c r="P22" s="16">
        <v>0</v>
      </c>
      <c r="Q22" s="15" t="s">
        <v>2151</v>
      </c>
      <c r="R22" s="16">
        <f t="shared" si="2"/>
        <v>0</v>
      </c>
      <c r="S22" s="16">
        <v>0</v>
      </c>
      <c r="T22" s="16">
        <v>0</v>
      </c>
    </row>
    <row r="23" spans="1:20" ht="18" customHeight="1">
      <c r="A23" s="15" t="s">
        <v>2152</v>
      </c>
      <c r="B23" s="16">
        <f t="shared" si="0"/>
        <v>0</v>
      </c>
      <c r="C23" s="16">
        <v>0</v>
      </c>
      <c r="D23" s="16">
        <v>0</v>
      </c>
      <c r="E23" s="16">
        <v>0</v>
      </c>
      <c r="F23" s="16">
        <v>0</v>
      </c>
      <c r="G23" s="16">
        <v>0</v>
      </c>
      <c r="H23" s="16">
        <v>0</v>
      </c>
      <c r="I23" s="16">
        <v>0</v>
      </c>
      <c r="J23" s="15" t="s">
        <v>2153</v>
      </c>
      <c r="K23" s="16">
        <f t="shared" si="1"/>
        <v>0</v>
      </c>
      <c r="L23" s="16">
        <v>0</v>
      </c>
      <c r="M23" s="16">
        <v>0</v>
      </c>
      <c r="N23" s="16">
        <v>0</v>
      </c>
      <c r="O23" s="16">
        <v>0</v>
      </c>
      <c r="P23" s="16">
        <v>0</v>
      </c>
      <c r="Q23" s="15" t="s">
        <v>2154</v>
      </c>
      <c r="R23" s="16">
        <f t="shared" si="2"/>
        <v>0</v>
      </c>
      <c r="S23" s="16">
        <v>0</v>
      </c>
      <c r="T23" s="16">
        <v>0</v>
      </c>
    </row>
    <row r="24" spans="1:20" ht="18" customHeight="1">
      <c r="A24" s="15" t="s">
        <v>2155</v>
      </c>
      <c r="B24" s="16">
        <f t="shared" si="0"/>
        <v>1338</v>
      </c>
      <c r="C24" s="16">
        <v>1058</v>
      </c>
      <c r="D24" s="16">
        <v>0</v>
      </c>
      <c r="E24" s="16">
        <v>0</v>
      </c>
      <c r="F24" s="16">
        <v>280</v>
      </c>
      <c r="G24" s="16">
        <v>0</v>
      </c>
      <c r="H24" s="16">
        <v>0</v>
      </c>
      <c r="I24" s="16">
        <v>0</v>
      </c>
      <c r="J24" s="15" t="s">
        <v>2156</v>
      </c>
      <c r="K24" s="16">
        <f t="shared" si="1"/>
        <v>1338</v>
      </c>
      <c r="L24" s="16">
        <v>1058</v>
      </c>
      <c r="M24" s="16">
        <v>0</v>
      </c>
      <c r="N24" s="16">
        <v>280</v>
      </c>
      <c r="O24" s="16">
        <v>0</v>
      </c>
      <c r="P24" s="16">
        <v>0</v>
      </c>
      <c r="Q24" s="15" t="s">
        <v>2157</v>
      </c>
      <c r="R24" s="16">
        <f t="shared" si="2"/>
        <v>0</v>
      </c>
      <c r="S24" s="16">
        <v>0</v>
      </c>
      <c r="T24" s="16">
        <v>0</v>
      </c>
    </row>
    <row r="25" spans="1:20" ht="18" customHeight="1">
      <c r="A25" s="15" t="s">
        <v>2158</v>
      </c>
      <c r="B25" s="16">
        <f t="shared" si="0"/>
        <v>18</v>
      </c>
      <c r="C25" s="16">
        <v>0</v>
      </c>
      <c r="D25" s="16">
        <v>18</v>
      </c>
      <c r="E25" s="16">
        <v>0</v>
      </c>
      <c r="F25" s="16">
        <v>0</v>
      </c>
      <c r="G25" s="16">
        <v>0</v>
      </c>
      <c r="H25" s="16">
        <v>0</v>
      </c>
      <c r="I25" s="16">
        <v>0</v>
      </c>
      <c r="J25" s="15" t="s">
        <v>2159</v>
      </c>
      <c r="K25" s="16">
        <f t="shared" si="1"/>
        <v>18</v>
      </c>
      <c r="L25" s="16">
        <v>18</v>
      </c>
      <c r="M25" s="16">
        <v>0</v>
      </c>
      <c r="N25" s="16">
        <v>0</v>
      </c>
      <c r="O25" s="16">
        <v>0</v>
      </c>
      <c r="P25" s="16">
        <v>0</v>
      </c>
      <c r="Q25" s="15" t="s">
        <v>2160</v>
      </c>
      <c r="R25" s="16">
        <f t="shared" si="2"/>
        <v>0</v>
      </c>
      <c r="S25" s="16">
        <v>0</v>
      </c>
      <c r="T25" s="16">
        <v>0</v>
      </c>
    </row>
    <row r="26" spans="1:20" ht="18" customHeight="1">
      <c r="A26" s="15" t="s">
        <v>2161</v>
      </c>
      <c r="B26" s="16">
        <f t="shared" si="0"/>
        <v>1243</v>
      </c>
      <c r="C26" s="16">
        <v>0</v>
      </c>
      <c r="D26" s="16">
        <v>1243</v>
      </c>
      <c r="E26" s="16">
        <v>0</v>
      </c>
      <c r="F26" s="16">
        <v>0</v>
      </c>
      <c r="G26" s="16">
        <v>0</v>
      </c>
      <c r="H26" s="16">
        <v>0</v>
      </c>
      <c r="I26" s="16">
        <v>0</v>
      </c>
      <c r="J26" s="15" t="s">
        <v>2162</v>
      </c>
      <c r="K26" s="16">
        <f t="shared" si="1"/>
        <v>1230</v>
      </c>
      <c r="L26" s="16">
        <v>1230</v>
      </c>
      <c r="M26" s="16">
        <v>0</v>
      </c>
      <c r="N26" s="16">
        <v>0</v>
      </c>
      <c r="O26" s="16">
        <v>0</v>
      </c>
      <c r="P26" s="16">
        <v>0</v>
      </c>
      <c r="Q26" s="15" t="s">
        <v>2163</v>
      </c>
      <c r="R26" s="16">
        <f t="shared" si="2"/>
        <v>13</v>
      </c>
      <c r="S26" s="16">
        <v>0</v>
      </c>
      <c r="T26" s="16">
        <v>13</v>
      </c>
    </row>
    <row r="27" spans="1:20" ht="18" customHeight="1">
      <c r="A27" s="15" t="s">
        <v>2164</v>
      </c>
      <c r="B27" s="16">
        <f t="shared" si="0"/>
        <v>46200</v>
      </c>
      <c r="C27" s="16">
        <v>0</v>
      </c>
      <c r="D27" s="16">
        <v>3100</v>
      </c>
      <c r="E27" s="16">
        <v>0</v>
      </c>
      <c r="F27" s="16">
        <v>0</v>
      </c>
      <c r="G27" s="16">
        <v>0</v>
      </c>
      <c r="H27" s="16">
        <v>43100</v>
      </c>
      <c r="I27" s="16">
        <v>0</v>
      </c>
      <c r="J27" s="15" t="s">
        <v>2165</v>
      </c>
      <c r="K27" s="16">
        <f t="shared" si="1"/>
        <v>46200</v>
      </c>
      <c r="L27" s="16">
        <v>46200</v>
      </c>
      <c r="M27" s="16">
        <v>0</v>
      </c>
      <c r="N27" s="16">
        <v>0</v>
      </c>
      <c r="O27" s="16">
        <v>0</v>
      </c>
      <c r="P27" s="16">
        <v>0</v>
      </c>
      <c r="Q27" s="15" t="s">
        <v>2166</v>
      </c>
      <c r="R27" s="16">
        <f t="shared" si="2"/>
        <v>0</v>
      </c>
      <c r="S27" s="16">
        <v>0</v>
      </c>
      <c r="T27" s="16">
        <v>0</v>
      </c>
    </row>
    <row r="28" spans="1:20" ht="18" customHeight="1">
      <c r="A28" s="15" t="s">
        <v>2167</v>
      </c>
      <c r="B28" s="16">
        <f>SUM(C28:D28,I28)</f>
        <v>6773</v>
      </c>
      <c r="C28" s="16">
        <v>0</v>
      </c>
      <c r="D28" s="16">
        <v>6773</v>
      </c>
      <c r="E28" s="16"/>
      <c r="F28" s="16"/>
      <c r="G28" s="16"/>
      <c r="H28" s="16"/>
      <c r="I28" s="16">
        <v>0</v>
      </c>
      <c r="J28" s="15" t="s">
        <v>2077</v>
      </c>
      <c r="K28" s="16">
        <f>SUM(L28,N28)</f>
        <v>6716</v>
      </c>
      <c r="L28" s="16">
        <v>6716</v>
      </c>
      <c r="M28" s="16"/>
      <c r="N28" s="16">
        <v>0</v>
      </c>
      <c r="O28" s="16"/>
      <c r="P28" s="16"/>
      <c r="Q28" s="15" t="s">
        <v>2168</v>
      </c>
      <c r="R28" s="16">
        <f t="shared" si="2"/>
        <v>57</v>
      </c>
      <c r="S28" s="16">
        <v>0</v>
      </c>
      <c r="T28" s="16">
        <v>57</v>
      </c>
    </row>
    <row r="29" spans="1:20">
      <c r="A29" s="15"/>
      <c r="B29" s="16"/>
      <c r="C29" s="16"/>
      <c r="D29" s="16"/>
      <c r="E29" s="16"/>
      <c r="F29" s="16"/>
      <c r="G29" s="16"/>
      <c r="H29" s="16"/>
      <c r="I29" s="16"/>
      <c r="J29" s="15"/>
      <c r="K29" s="16"/>
      <c r="L29" s="16"/>
      <c r="M29" s="16"/>
      <c r="N29" s="16"/>
      <c r="O29" s="16"/>
      <c r="P29" s="16"/>
      <c r="Q29" s="15"/>
      <c r="R29" s="16"/>
      <c r="S29" s="16"/>
      <c r="T29" s="16"/>
    </row>
    <row r="30" spans="1:20">
      <c r="A30" s="15"/>
      <c r="B30" s="16"/>
      <c r="C30" s="16"/>
      <c r="D30" s="16"/>
      <c r="E30" s="16"/>
      <c r="F30" s="16"/>
      <c r="G30" s="16"/>
      <c r="H30" s="16"/>
      <c r="I30" s="16"/>
      <c r="J30" s="15"/>
      <c r="K30" s="16"/>
      <c r="L30" s="16"/>
      <c r="M30" s="16"/>
      <c r="N30" s="16"/>
      <c r="O30" s="16"/>
      <c r="P30" s="16"/>
      <c r="Q30" s="15"/>
      <c r="R30" s="16"/>
      <c r="S30" s="16"/>
      <c r="T30" s="16"/>
    </row>
    <row r="31" spans="1:20">
      <c r="A31" s="14" t="s">
        <v>2169</v>
      </c>
      <c r="B31" s="16">
        <f>SUM(C31:I31)</f>
        <v>116752</v>
      </c>
      <c r="C31" s="16">
        <v>54770</v>
      </c>
      <c r="D31" s="16">
        <v>12428</v>
      </c>
      <c r="E31" s="16">
        <v>0</v>
      </c>
      <c r="F31" s="16">
        <v>6454</v>
      </c>
      <c r="G31" s="16">
        <v>0</v>
      </c>
      <c r="H31" s="16">
        <v>43100</v>
      </c>
      <c r="I31" s="16">
        <v>0</v>
      </c>
      <c r="J31" s="14" t="s">
        <v>2170</v>
      </c>
      <c r="K31" s="16">
        <f>SUM(L31:P31)</f>
        <v>116667</v>
      </c>
      <c r="L31" s="16">
        <v>78688</v>
      </c>
      <c r="M31" s="16">
        <v>47</v>
      </c>
      <c r="N31" s="16">
        <v>37932</v>
      </c>
      <c r="O31" s="16">
        <v>0</v>
      </c>
      <c r="P31" s="16">
        <v>0</v>
      </c>
      <c r="Q31" s="14" t="s">
        <v>2171</v>
      </c>
      <c r="R31" s="16">
        <f>SUM(S31:T31)</f>
        <v>85</v>
      </c>
      <c r="S31" s="16">
        <v>0</v>
      </c>
      <c r="T31" s="16">
        <v>85</v>
      </c>
    </row>
  </sheetData>
  <mergeCells count="23">
    <mergeCell ref="M4:M5"/>
    <mergeCell ref="A1:T1"/>
    <mergeCell ref="A2:T2"/>
    <mergeCell ref="A3:T3"/>
    <mergeCell ref="A4:A5"/>
    <mergeCell ref="B4:B5"/>
    <mergeCell ref="C4:C5"/>
    <mergeCell ref="D4:D5"/>
    <mergeCell ref="E4:E5"/>
    <mergeCell ref="F4:F5"/>
    <mergeCell ref="G4:G5"/>
    <mergeCell ref="H4:H5"/>
    <mergeCell ref="I4:I5"/>
    <mergeCell ref="J4:J5"/>
    <mergeCell ref="K4:K5"/>
    <mergeCell ref="L4:L5"/>
    <mergeCell ref="T4:T5"/>
    <mergeCell ref="N4:N5"/>
    <mergeCell ref="O4:O5"/>
    <mergeCell ref="P4:P5"/>
    <mergeCell ref="Q4:Q5"/>
    <mergeCell ref="R4:R5"/>
    <mergeCell ref="S4:S5"/>
  </mergeCells>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D26"/>
  <sheetViews>
    <sheetView topLeftCell="A10" workbookViewId="0">
      <selection activeCell="A13" sqref="A1:XFD1048576"/>
    </sheetView>
  </sheetViews>
  <sheetFormatPr defaultColWidth="12.125" defaultRowHeight="15.6" customHeight="1"/>
  <cols>
    <col min="1" max="1" width="35" style="33" customWidth="1"/>
    <col min="2" max="2" width="19" style="33" customWidth="1"/>
    <col min="3" max="3" width="35" style="33" customWidth="1"/>
    <col min="4" max="4" width="19" style="33" customWidth="1"/>
    <col min="5" max="256" width="12.125" style="33" customWidth="1"/>
    <col min="257" max="257" width="35" style="33" customWidth="1"/>
    <col min="258" max="258" width="19" style="33" customWidth="1"/>
    <col min="259" max="259" width="35" style="33" customWidth="1"/>
    <col min="260" max="260" width="19" style="33" customWidth="1"/>
    <col min="261" max="512" width="12.125" style="33" customWidth="1"/>
    <col min="513" max="513" width="35" style="33" customWidth="1"/>
    <col min="514" max="514" width="19" style="33" customWidth="1"/>
    <col min="515" max="515" width="35" style="33" customWidth="1"/>
    <col min="516" max="516" width="19" style="33" customWidth="1"/>
    <col min="517" max="768" width="12.125" style="33" customWidth="1"/>
    <col min="769" max="769" width="35" style="33" customWidth="1"/>
    <col min="770" max="770" width="19" style="33" customWidth="1"/>
    <col min="771" max="771" width="35" style="33" customWidth="1"/>
    <col min="772" max="772" width="19" style="33" customWidth="1"/>
    <col min="773" max="1024" width="12.125" style="33" customWidth="1"/>
    <col min="1025" max="1025" width="35" style="33" customWidth="1"/>
    <col min="1026" max="1026" width="19" style="33" customWidth="1"/>
    <col min="1027" max="1027" width="35" style="33" customWidth="1"/>
    <col min="1028" max="1028" width="19" style="33" customWidth="1"/>
    <col min="1029" max="1280" width="12.125" style="33" customWidth="1"/>
    <col min="1281" max="1281" width="35" style="33" customWidth="1"/>
    <col min="1282" max="1282" width="19" style="33" customWidth="1"/>
    <col min="1283" max="1283" width="35" style="33" customWidth="1"/>
    <col min="1284" max="1284" width="19" style="33" customWidth="1"/>
    <col min="1285" max="1536" width="12.125" style="33" customWidth="1"/>
    <col min="1537" max="1537" width="35" style="33" customWidth="1"/>
    <col min="1538" max="1538" width="19" style="33" customWidth="1"/>
    <col min="1539" max="1539" width="35" style="33" customWidth="1"/>
    <col min="1540" max="1540" width="19" style="33" customWidth="1"/>
    <col min="1541" max="1792" width="12.125" style="33" customWidth="1"/>
    <col min="1793" max="1793" width="35" style="33" customWidth="1"/>
    <col min="1794" max="1794" width="19" style="33" customWidth="1"/>
    <col min="1795" max="1795" width="35" style="33" customWidth="1"/>
    <col min="1796" max="1796" width="19" style="33" customWidth="1"/>
    <col min="1797" max="2048" width="12.125" style="33" customWidth="1"/>
    <col min="2049" max="2049" width="35" style="33" customWidth="1"/>
    <col min="2050" max="2050" width="19" style="33" customWidth="1"/>
    <col min="2051" max="2051" width="35" style="33" customWidth="1"/>
    <col min="2052" max="2052" width="19" style="33" customWidth="1"/>
    <col min="2053" max="2304" width="12.125" style="33" customWidth="1"/>
    <col min="2305" max="2305" width="35" style="33" customWidth="1"/>
    <col min="2306" max="2306" width="19" style="33" customWidth="1"/>
    <col min="2307" max="2307" width="35" style="33" customWidth="1"/>
    <col min="2308" max="2308" width="19" style="33" customWidth="1"/>
    <col min="2309" max="2560" width="12.125" style="33" customWidth="1"/>
    <col min="2561" max="2561" width="35" style="33" customWidth="1"/>
    <col min="2562" max="2562" width="19" style="33" customWidth="1"/>
    <col min="2563" max="2563" width="35" style="33" customWidth="1"/>
    <col min="2564" max="2564" width="19" style="33" customWidth="1"/>
    <col min="2565" max="2816" width="12.125" style="33" customWidth="1"/>
    <col min="2817" max="2817" width="35" style="33" customWidth="1"/>
    <col min="2818" max="2818" width="19" style="33" customWidth="1"/>
    <col min="2819" max="2819" width="35" style="33" customWidth="1"/>
    <col min="2820" max="2820" width="19" style="33" customWidth="1"/>
    <col min="2821" max="3072" width="12.125" style="33" customWidth="1"/>
    <col min="3073" max="3073" width="35" style="33" customWidth="1"/>
    <col min="3074" max="3074" width="19" style="33" customWidth="1"/>
    <col min="3075" max="3075" width="35" style="33" customWidth="1"/>
    <col min="3076" max="3076" width="19" style="33" customWidth="1"/>
    <col min="3077" max="3328" width="12.125" style="33" customWidth="1"/>
    <col min="3329" max="3329" width="35" style="33" customWidth="1"/>
    <col min="3330" max="3330" width="19" style="33" customWidth="1"/>
    <col min="3331" max="3331" width="35" style="33" customWidth="1"/>
    <col min="3332" max="3332" width="19" style="33" customWidth="1"/>
    <col min="3333" max="3584" width="12.125" style="33" customWidth="1"/>
    <col min="3585" max="3585" width="35" style="33" customWidth="1"/>
    <col min="3586" max="3586" width="19" style="33" customWidth="1"/>
    <col min="3587" max="3587" width="35" style="33" customWidth="1"/>
    <col min="3588" max="3588" width="19" style="33" customWidth="1"/>
    <col min="3589" max="3840" width="12.125" style="33" customWidth="1"/>
    <col min="3841" max="3841" width="35" style="33" customWidth="1"/>
    <col min="3842" max="3842" width="19" style="33" customWidth="1"/>
    <col min="3843" max="3843" width="35" style="33" customWidth="1"/>
    <col min="3844" max="3844" width="19" style="33" customWidth="1"/>
    <col min="3845" max="4096" width="12.125" style="33" customWidth="1"/>
    <col min="4097" max="4097" width="35" style="33" customWidth="1"/>
    <col min="4098" max="4098" width="19" style="33" customWidth="1"/>
    <col min="4099" max="4099" width="35" style="33" customWidth="1"/>
    <col min="4100" max="4100" width="19" style="33" customWidth="1"/>
    <col min="4101" max="4352" width="12.125" style="33" customWidth="1"/>
    <col min="4353" max="4353" width="35" style="33" customWidth="1"/>
    <col min="4354" max="4354" width="19" style="33" customWidth="1"/>
    <col min="4355" max="4355" width="35" style="33" customWidth="1"/>
    <col min="4356" max="4356" width="19" style="33" customWidth="1"/>
    <col min="4357" max="4608" width="12.125" style="33" customWidth="1"/>
    <col min="4609" max="4609" width="35" style="33" customWidth="1"/>
    <col min="4610" max="4610" width="19" style="33" customWidth="1"/>
    <col min="4611" max="4611" width="35" style="33" customWidth="1"/>
    <col min="4612" max="4612" width="19" style="33" customWidth="1"/>
    <col min="4613" max="4864" width="12.125" style="33" customWidth="1"/>
    <col min="4865" max="4865" width="35" style="33" customWidth="1"/>
    <col min="4866" max="4866" width="19" style="33" customWidth="1"/>
    <col min="4867" max="4867" width="35" style="33" customWidth="1"/>
    <col min="4868" max="4868" width="19" style="33" customWidth="1"/>
    <col min="4869" max="5120" width="12.125" style="33" customWidth="1"/>
    <col min="5121" max="5121" width="35" style="33" customWidth="1"/>
    <col min="5122" max="5122" width="19" style="33" customWidth="1"/>
    <col min="5123" max="5123" width="35" style="33" customWidth="1"/>
    <col min="5124" max="5124" width="19" style="33" customWidth="1"/>
    <col min="5125" max="5376" width="12.125" style="33" customWidth="1"/>
    <col min="5377" max="5377" width="35" style="33" customWidth="1"/>
    <col min="5378" max="5378" width="19" style="33" customWidth="1"/>
    <col min="5379" max="5379" width="35" style="33" customWidth="1"/>
    <col min="5380" max="5380" width="19" style="33" customWidth="1"/>
    <col min="5381" max="5632" width="12.125" style="33" customWidth="1"/>
    <col min="5633" max="5633" width="35" style="33" customWidth="1"/>
    <col min="5634" max="5634" width="19" style="33" customWidth="1"/>
    <col min="5635" max="5635" width="35" style="33" customWidth="1"/>
    <col min="5636" max="5636" width="19" style="33" customWidth="1"/>
    <col min="5637" max="5888" width="12.125" style="33" customWidth="1"/>
    <col min="5889" max="5889" width="35" style="33" customWidth="1"/>
    <col min="5890" max="5890" width="19" style="33" customWidth="1"/>
    <col min="5891" max="5891" width="35" style="33" customWidth="1"/>
    <col min="5892" max="5892" width="19" style="33" customWidth="1"/>
    <col min="5893" max="6144" width="12.125" style="33" customWidth="1"/>
    <col min="6145" max="6145" width="35" style="33" customWidth="1"/>
    <col min="6146" max="6146" width="19" style="33" customWidth="1"/>
    <col min="6147" max="6147" width="35" style="33" customWidth="1"/>
    <col min="6148" max="6148" width="19" style="33" customWidth="1"/>
    <col min="6149" max="6400" width="12.125" style="33" customWidth="1"/>
    <col min="6401" max="6401" width="35" style="33" customWidth="1"/>
    <col min="6402" max="6402" width="19" style="33" customWidth="1"/>
    <col min="6403" max="6403" width="35" style="33" customWidth="1"/>
    <col min="6404" max="6404" width="19" style="33" customWidth="1"/>
    <col min="6405" max="6656" width="12.125" style="33" customWidth="1"/>
    <col min="6657" max="6657" width="35" style="33" customWidth="1"/>
    <col min="6658" max="6658" width="19" style="33" customWidth="1"/>
    <col min="6659" max="6659" width="35" style="33" customWidth="1"/>
    <col min="6660" max="6660" width="19" style="33" customWidth="1"/>
    <col min="6661" max="6912" width="12.125" style="33" customWidth="1"/>
    <col min="6913" max="6913" width="35" style="33" customWidth="1"/>
    <col min="6914" max="6914" width="19" style="33" customWidth="1"/>
    <col min="6915" max="6915" width="35" style="33" customWidth="1"/>
    <col min="6916" max="6916" width="19" style="33" customWidth="1"/>
    <col min="6917" max="7168" width="12.125" style="33" customWidth="1"/>
    <col min="7169" max="7169" width="35" style="33" customWidth="1"/>
    <col min="7170" max="7170" width="19" style="33" customWidth="1"/>
    <col min="7171" max="7171" width="35" style="33" customWidth="1"/>
    <col min="7172" max="7172" width="19" style="33" customWidth="1"/>
    <col min="7173" max="7424" width="12.125" style="33" customWidth="1"/>
    <col min="7425" max="7425" width="35" style="33" customWidth="1"/>
    <col min="7426" max="7426" width="19" style="33" customWidth="1"/>
    <col min="7427" max="7427" width="35" style="33" customWidth="1"/>
    <col min="7428" max="7428" width="19" style="33" customWidth="1"/>
    <col min="7429" max="7680" width="12.125" style="33" customWidth="1"/>
    <col min="7681" max="7681" width="35" style="33" customWidth="1"/>
    <col min="7682" max="7682" width="19" style="33" customWidth="1"/>
    <col min="7683" max="7683" width="35" style="33" customWidth="1"/>
    <col min="7684" max="7684" width="19" style="33" customWidth="1"/>
    <col min="7685" max="7936" width="12.125" style="33" customWidth="1"/>
    <col min="7937" max="7937" width="35" style="33" customWidth="1"/>
    <col min="7938" max="7938" width="19" style="33" customWidth="1"/>
    <col min="7939" max="7939" width="35" style="33" customWidth="1"/>
    <col min="7940" max="7940" width="19" style="33" customWidth="1"/>
    <col min="7941" max="8192" width="12.125" style="33" customWidth="1"/>
    <col min="8193" max="8193" width="35" style="33" customWidth="1"/>
    <col min="8194" max="8194" width="19" style="33" customWidth="1"/>
    <col min="8195" max="8195" width="35" style="33" customWidth="1"/>
    <col min="8196" max="8196" width="19" style="33" customWidth="1"/>
    <col min="8197" max="8448" width="12.125" style="33" customWidth="1"/>
    <col min="8449" max="8449" width="35" style="33" customWidth="1"/>
    <col min="8450" max="8450" width="19" style="33" customWidth="1"/>
    <col min="8451" max="8451" width="35" style="33" customWidth="1"/>
    <col min="8452" max="8452" width="19" style="33" customWidth="1"/>
    <col min="8453" max="8704" width="12.125" style="33" customWidth="1"/>
    <col min="8705" max="8705" width="35" style="33" customWidth="1"/>
    <col min="8706" max="8706" width="19" style="33" customWidth="1"/>
    <col min="8707" max="8707" width="35" style="33" customWidth="1"/>
    <col min="8708" max="8708" width="19" style="33" customWidth="1"/>
    <col min="8709" max="8960" width="12.125" style="33" customWidth="1"/>
    <col min="8961" max="8961" width="35" style="33" customWidth="1"/>
    <col min="8962" max="8962" width="19" style="33" customWidth="1"/>
    <col min="8963" max="8963" width="35" style="33" customWidth="1"/>
    <col min="8964" max="8964" width="19" style="33" customWidth="1"/>
    <col min="8965" max="9216" width="12.125" style="33" customWidth="1"/>
    <col min="9217" max="9217" width="35" style="33" customWidth="1"/>
    <col min="9218" max="9218" width="19" style="33" customWidth="1"/>
    <col min="9219" max="9219" width="35" style="33" customWidth="1"/>
    <col min="9220" max="9220" width="19" style="33" customWidth="1"/>
    <col min="9221" max="9472" width="12.125" style="33" customWidth="1"/>
    <col min="9473" max="9473" width="35" style="33" customWidth="1"/>
    <col min="9474" max="9474" width="19" style="33" customWidth="1"/>
    <col min="9475" max="9475" width="35" style="33" customWidth="1"/>
    <col min="9476" max="9476" width="19" style="33" customWidth="1"/>
    <col min="9477" max="9728" width="12.125" style="33" customWidth="1"/>
    <col min="9729" max="9729" width="35" style="33" customWidth="1"/>
    <col min="9730" max="9730" width="19" style="33" customWidth="1"/>
    <col min="9731" max="9731" width="35" style="33" customWidth="1"/>
    <col min="9732" max="9732" width="19" style="33" customWidth="1"/>
    <col min="9733" max="9984" width="12.125" style="33" customWidth="1"/>
    <col min="9985" max="9985" width="35" style="33" customWidth="1"/>
    <col min="9986" max="9986" width="19" style="33" customWidth="1"/>
    <col min="9987" max="9987" width="35" style="33" customWidth="1"/>
    <col min="9988" max="9988" width="19" style="33" customWidth="1"/>
    <col min="9989" max="10240" width="12.125" style="33" customWidth="1"/>
    <col min="10241" max="10241" width="35" style="33" customWidth="1"/>
    <col min="10242" max="10242" width="19" style="33" customWidth="1"/>
    <col min="10243" max="10243" width="35" style="33" customWidth="1"/>
    <col min="10244" max="10244" width="19" style="33" customWidth="1"/>
    <col min="10245" max="10496" width="12.125" style="33" customWidth="1"/>
    <col min="10497" max="10497" width="35" style="33" customWidth="1"/>
    <col min="10498" max="10498" width="19" style="33" customWidth="1"/>
    <col min="10499" max="10499" width="35" style="33" customWidth="1"/>
    <col min="10500" max="10500" width="19" style="33" customWidth="1"/>
    <col min="10501" max="10752" width="12.125" style="33" customWidth="1"/>
    <col min="10753" max="10753" width="35" style="33" customWidth="1"/>
    <col min="10754" max="10754" width="19" style="33" customWidth="1"/>
    <col min="10755" max="10755" width="35" style="33" customWidth="1"/>
    <col min="10756" max="10756" width="19" style="33" customWidth="1"/>
    <col min="10757" max="11008" width="12.125" style="33" customWidth="1"/>
    <col min="11009" max="11009" width="35" style="33" customWidth="1"/>
    <col min="11010" max="11010" width="19" style="33" customWidth="1"/>
    <col min="11011" max="11011" width="35" style="33" customWidth="1"/>
    <col min="11012" max="11012" width="19" style="33" customWidth="1"/>
    <col min="11013" max="11264" width="12.125" style="33" customWidth="1"/>
    <col min="11265" max="11265" width="35" style="33" customWidth="1"/>
    <col min="11266" max="11266" width="19" style="33" customWidth="1"/>
    <col min="11267" max="11267" width="35" style="33" customWidth="1"/>
    <col min="11268" max="11268" width="19" style="33" customWidth="1"/>
    <col min="11269" max="11520" width="12.125" style="33" customWidth="1"/>
    <col min="11521" max="11521" width="35" style="33" customWidth="1"/>
    <col min="11522" max="11522" width="19" style="33" customWidth="1"/>
    <col min="11523" max="11523" width="35" style="33" customWidth="1"/>
    <col min="11524" max="11524" width="19" style="33" customWidth="1"/>
    <col min="11525" max="11776" width="12.125" style="33" customWidth="1"/>
    <col min="11777" max="11777" width="35" style="33" customWidth="1"/>
    <col min="11778" max="11778" width="19" style="33" customWidth="1"/>
    <col min="11779" max="11779" width="35" style="33" customWidth="1"/>
    <col min="11780" max="11780" width="19" style="33" customWidth="1"/>
    <col min="11781" max="12032" width="12.125" style="33" customWidth="1"/>
    <col min="12033" max="12033" width="35" style="33" customWidth="1"/>
    <col min="12034" max="12034" width="19" style="33" customWidth="1"/>
    <col min="12035" max="12035" width="35" style="33" customWidth="1"/>
    <col min="12036" max="12036" width="19" style="33" customWidth="1"/>
    <col min="12037" max="12288" width="12.125" style="33" customWidth="1"/>
    <col min="12289" max="12289" width="35" style="33" customWidth="1"/>
    <col min="12290" max="12290" width="19" style="33" customWidth="1"/>
    <col min="12291" max="12291" width="35" style="33" customWidth="1"/>
    <col min="12292" max="12292" width="19" style="33" customWidth="1"/>
    <col min="12293" max="12544" width="12.125" style="33" customWidth="1"/>
    <col min="12545" max="12545" width="35" style="33" customWidth="1"/>
    <col min="12546" max="12546" width="19" style="33" customWidth="1"/>
    <col min="12547" max="12547" width="35" style="33" customWidth="1"/>
    <col min="12548" max="12548" width="19" style="33" customWidth="1"/>
    <col min="12549" max="12800" width="12.125" style="33" customWidth="1"/>
    <col min="12801" max="12801" width="35" style="33" customWidth="1"/>
    <col min="12802" max="12802" width="19" style="33" customWidth="1"/>
    <col min="12803" max="12803" width="35" style="33" customWidth="1"/>
    <col min="12804" max="12804" width="19" style="33" customWidth="1"/>
    <col min="12805" max="13056" width="12.125" style="33" customWidth="1"/>
    <col min="13057" max="13057" width="35" style="33" customWidth="1"/>
    <col min="13058" max="13058" width="19" style="33" customWidth="1"/>
    <col min="13059" max="13059" width="35" style="33" customWidth="1"/>
    <col min="13060" max="13060" width="19" style="33" customWidth="1"/>
    <col min="13061" max="13312" width="12.125" style="33" customWidth="1"/>
    <col min="13313" max="13313" width="35" style="33" customWidth="1"/>
    <col min="13314" max="13314" width="19" style="33" customWidth="1"/>
    <col min="13315" max="13315" width="35" style="33" customWidth="1"/>
    <col min="13316" max="13316" width="19" style="33" customWidth="1"/>
    <col min="13317" max="13568" width="12.125" style="33" customWidth="1"/>
    <col min="13569" max="13569" width="35" style="33" customWidth="1"/>
    <col min="13570" max="13570" width="19" style="33" customWidth="1"/>
    <col min="13571" max="13571" width="35" style="33" customWidth="1"/>
    <col min="13572" max="13572" width="19" style="33" customWidth="1"/>
    <col min="13573" max="13824" width="12.125" style="33" customWidth="1"/>
    <col min="13825" max="13825" width="35" style="33" customWidth="1"/>
    <col min="13826" max="13826" width="19" style="33" customWidth="1"/>
    <col min="13827" max="13827" width="35" style="33" customWidth="1"/>
    <col min="13828" max="13828" width="19" style="33" customWidth="1"/>
    <col min="13829" max="14080" width="12.125" style="33" customWidth="1"/>
    <col min="14081" max="14081" width="35" style="33" customWidth="1"/>
    <col min="14082" max="14082" width="19" style="33" customWidth="1"/>
    <col min="14083" max="14083" width="35" style="33" customWidth="1"/>
    <col min="14084" max="14084" width="19" style="33" customWidth="1"/>
    <col min="14085" max="14336" width="12.125" style="33" customWidth="1"/>
    <col min="14337" max="14337" width="35" style="33" customWidth="1"/>
    <col min="14338" max="14338" width="19" style="33" customWidth="1"/>
    <col min="14339" max="14339" width="35" style="33" customWidth="1"/>
    <col min="14340" max="14340" width="19" style="33" customWidth="1"/>
    <col min="14341" max="14592" width="12.125" style="33" customWidth="1"/>
    <col min="14593" max="14593" width="35" style="33" customWidth="1"/>
    <col min="14594" max="14594" width="19" style="33" customWidth="1"/>
    <col min="14595" max="14595" width="35" style="33" customWidth="1"/>
    <col min="14596" max="14596" width="19" style="33" customWidth="1"/>
    <col min="14597" max="14848" width="12.125" style="33" customWidth="1"/>
    <col min="14849" max="14849" width="35" style="33" customWidth="1"/>
    <col min="14850" max="14850" width="19" style="33" customWidth="1"/>
    <col min="14851" max="14851" width="35" style="33" customWidth="1"/>
    <col min="14852" max="14852" width="19" style="33" customWidth="1"/>
    <col min="14853" max="15104" width="12.125" style="33" customWidth="1"/>
    <col min="15105" max="15105" width="35" style="33" customWidth="1"/>
    <col min="15106" max="15106" width="19" style="33" customWidth="1"/>
    <col min="15107" max="15107" width="35" style="33" customWidth="1"/>
    <col min="15108" max="15108" width="19" style="33" customWidth="1"/>
    <col min="15109" max="15360" width="12.125" style="33" customWidth="1"/>
    <col min="15361" max="15361" width="35" style="33" customWidth="1"/>
    <col min="15362" max="15362" width="19" style="33" customWidth="1"/>
    <col min="15363" max="15363" width="35" style="33" customWidth="1"/>
    <col min="15364" max="15364" width="19" style="33" customWidth="1"/>
    <col min="15365" max="15616" width="12.125" style="33" customWidth="1"/>
    <col min="15617" max="15617" width="35" style="33" customWidth="1"/>
    <col min="15618" max="15618" width="19" style="33" customWidth="1"/>
    <col min="15619" max="15619" width="35" style="33" customWidth="1"/>
    <col min="15620" max="15620" width="19" style="33" customWidth="1"/>
    <col min="15621" max="15872" width="12.125" style="33" customWidth="1"/>
    <col min="15873" max="15873" width="35" style="33" customWidth="1"/>
    <col min="15874" max="15874" width="19" style="33" customWidth="1"/>
    <col min="15875" max="15875" width="35" style="33" customWidth="1"/>
    <col min="15876" max="15876" width="19" style="33" customWidth="1"/>
    <col min="15877" max="16128" width="12.125" style="33" customWidth="1"/>
    <col min="16129" max="16129" width="35" style="33" customWidth="1"/>
    <col min="16130" max="16130" width="19" style="33" customWidth="1"/>
    <col min="16131" max="16131" width="35" style="33" customWidth="1"/>
    <col min="16132" max="16132" width="19" style="33" customWidth="1"/>
    <col min="16133" max="16384" width="12.125" style="33" customWidth="1"/>
  </cols>
  <sheetData>
    <row r="1" spans="1:4" ht="33.950000000000003" customHeight="1">
      <c r="A1" s="92" t="s">
        <v>2172</v>
      </c>
      <c r="B1" s="92"/>
      <c r="C1" s="92"/>
      <c r="D1" s="92"/>
    </row>
    <row r="2" spans="1:4" ht="17.100000000000001" customHeight="1">
      <c r="A2" s="91"/>
      <c r="B2" s="91"/>
      <c r="C2" s="91"/>
      <c r="D2" s="91"/>
    </row>
    <row r="3" spans="1:4" ht="17.100000000000001" customHeight="1">
      <c r="A3" s="91" t="s">
        <v>2173</v>
      </c>
      <c r="B3" s="91"/>
      <c r="C3" s="91"/>
      <c r="D3" s="91"/>
    </row>
    <row r="4" spans="1:4" ht="17.100000000000001" customHeight="1">
      <c r="A4" s="40" t="s">
        <v>53</v>
      </c>
      <c r="B4" s="40" t="s">
        <v>116</v>
      </c>
      <c r="C4" s="40" t="s">
        <v>53</v>
      </c>
      <c r="D4" s="40" t="s">
        <v>116</v>
      </c>
    </row>
    <row r="5" spans="1:4" ht="17.25" customHeight="1">
      <c r="A5" s="41" t="s">
        <v>2174</v>
      </c>
      <c r="B5" s="16">
        <f>[1]L10!C6</f>
        <v>54770</v>
      </c>
      <c r="C5" s="41" t="s">
        <v>2175</v>
      </c>
      <c r="D5" s="16">
        <f>[1]L10!O6</f>
        <v>78688</v>
      </c>
    </row>
    <row r="6" spans="1:4" ht="17.25" customHeight="1">
      <c r="A6" s="41" t="s">
        <v>2176</v>
      </c>
      <c r="B6" s="16">
        <f>B7+B8</f>
        <v>12428</v>
      </c>
      <c r="C6" s="41" t="s">
        <v>2177</v>
      </c>
      <c r="D6" s="16">
        <f>D7+D8</f>
        <v>0</v>
      </c>
    </row>
    <row r="7" spans="1:4" ht="17.25" customHeight="1">
      <c r="A7" s="41" t="s">
        <v>2178</v>
      </c>
      <c r="B7" s="16">
        <v>5655</v>
      </c>
      <c r="C7" s="41" t="s">
        <v>2179</v>
      </c>
      <c r="D7" s="16">
        <v>0</v>
      </c>
    </row>
    <row r="8" spans="1:4" ht="17.25" customHeight="1">
      <c r="A8" s="41" t="s">
        <v>2180</v>
      </c>
      <c r="B8" s="16">
        <v>6773</v>
      </c>
      <c r="C8" s="41" t="s">
        <v>2181</v>
      </c>
      <c r="D8" s="16">
        <v>0</v>
      </c>
    </row>
    <row r="9" spans="1:4" ht="17.25" customHeight="1">
      <c r="A9" s="41" t="s">
        <v>2182</v>
      </c>
      <c r="B9" s="16">
        <v>0</v>
      </c>
      <c r="C9" s="41" t="s">
        <v>2183</v>
      </c>
      <c r="D9" s="16">
        <v>47</v>
      </c>
    </row>
    <row r="10" spans="1:4" ht="17.25" customHeight="1">
      <c r="A10" s="41" t="s">
        <v>2096</v>
      </c>
      <c r="B10" s="16">
        <v>0</v>
      </c>
      <c r="C10" s="41"/>
      <c r="D10" s="42"/>
    </row>
    <row r="11" spans="1:4" ht="17.25" customHeight="1">
      <c r="A11" s="41" t="s">
        <v>2184</v>
      </c>
      <c r="B11" s="16">
        <v>6454</v>
      </c>
      <c r="C11" s="41"/>
      <c r="D11" s="42"/>
    </row>
    <row r="12" spans="1:4" ht="17.25" customHeight="1">
      <c r="A12" s="41" t="s">
        <v>117</v>
      </c>
      <c r="B12" s="16">
        <f>B13+B14</f>
        <v>0</v>
      </c>
      <c r="C12" s="41" t="s">
        <v>612</v>
      </c>
      <c r="D12" s="16">
        <f>D13+D14</f>
        <v>37932</v>
      </c>
    </row>
    <row r="13" spans="1:4" ht="17.25" customHeight="1">
      <c r="A13" s="41" t="s">
        <v>2185</v>
      </c>
      <c r="B13" s="16">
        <v>0</v>
      </c>
      <c r="C13" s="41" t="s">
        <v>2186</v>
      </c>
      <c r="D13" s="16">
        <v>37932</v>
      </c>
    </row>
    <row r="14" spans="1:4" ht="17.25" customHeight="1">
      <c r="A14" s="41" t="s">
        <v>2187</v>
      </c>
      <c r="B14" s="16">
        <v>0</v>
      </c>
      <c r="C14" s="41" t="s">
        <v>2188</v>
      </c>
      <c r="D14" s="16">
        <v>0</v>
      </c>
    </row>
    <row r="15" spans="1:4" ht="17.25" customHeight="1">
      <c r="A15" s="41" t="s">
        <v>104</v>
      </c>
      <c r="B15" s="16">
        <f>B16</f>
        <v>0</v>
      </c>
      <c r="C15" s="41" t="s">
        <v>613</v>
      </c>
      <c r="D15" s="16">
        <f>D16</f>
        <v>0</v>
      </c>
    </row>
    <row r="16" spans="1:4" ht="17.25" customHeight="1">
      <c r="A16" s="41" t="s">
        <v>105</v>
      </c>
      <c r="B16" s="16">
        <f>B17</f>
        <v>0</v>
      </c>
      <c r="C16" s="41" t="s">
        <v>2189</v>
      </c>
      <c r="D16" s="16">
        <v>0</v>
      </c>
    </row>
    <row r="17" spans="1:4" ht="17.25" customHeight="1">
      <c r="A17" s="41" t="s">
        <v>2190</v>
      </c>
      <c r="B17" s="16">
        <v>0</v>
      </c>
      <c r="C17" s="41" t="s">
        <v>2191</v>
      </c>
      <c r="D17" s="53"/>
    </row>
    <row r="18" spans="1:4" ht="17.25" customHeight="1">
      <c r="A18" s="41" t="s">
        <v>106</v>
      </c>
      <c r="B18" s="16">
        <f>B19</f>
        <v>43100</v>
      </c>
      <c r="C18" s="41" t="s">
        <v>2192</v>
      </c>
      <c r="D18" s="16">
        <v>0</v>
      </c>
    </row>
    <row r="19" spans="1:4" ht="17.25" customHeight="1">
      <c r="A19" s="41" t="s">
        <v>2193</v>
      </c>
      <c r="B19" s="16">
        <v>43100</v>
      </c>
      <c r="C19" s="41"/>
      <c r="D19" s="42"/>
    </row>
    <row r="20" spans="1:4" ht="17.25" customHeight="1">
      <c r="A20" s="41" t="s">
        <v>2194</v>
      </c>
      <c r="B20" s="16">
        <f>B21+B22</f>
        <v>0</v>
      </c>
      <c r="C20" s="41" t="s">
        <v>2195</v>
      </c>
      <c r="D20" s="16">
        <f>SUM(D21:D22)</f>
        <v>0</v>
      </c>
    </row>
    <row r="21" spans="1:4" ht="17.25" customHeight="1">
      <c r="A21" s="41" t="s">
        <v>2178</v>
      </c>
      <c r="B21" s="16">
        <v>0</v>
      </c>
      <c r="C21" s="41" t="s">
        <v>2179</v>
      </c>
      <c r="D21" s="16">
        <v>0</v>
      </c>
    </row>
    <row r="22" spans="1:4" ht="17.25" customHeight="1">
      <c r="A22" s="41" t="s">
        <v>2180</v>
      </c>
      <c r="B22" s="16">
        <v>0</v>
      </c>
      <c r="C22" s="41" t="s">
        <v>2181</v>
      </c>
      <c r="D22" s="16">
        <v>0</v>
      </c>
    </row>
    <row r="23" spans="1:4" ht="17.25" customHeight="1">
      <c r="A23" s="41" t="s">
        <v>2196</v>
      </c>
      <c r="B23" s="16">
        <v>0</v>
      </c>
      <c r="C23" s="41" t="s">
        <v>2197</v>
      </c>
      <c r="D23" s="16">
        <v>0</v>
      </c>
    </row>
    <row r="24" spans="1:4" ht="17.25" customHeight="1">
      <c r="A24" s="41"/>
      <c r="B24" s="42"/>
      <c r="C24" s="41" t="s">
        <v>2100</v>
      </c>
      <c r="D24" s="16">
        <f>[1]L10!Y6</f>
        <v>0</v>
      </c>
    </row>
    <row r="25" spans="1:4" ht="17.25" customHeight="1">
      <c r="A25" s="41"/>
      <c r="B25" s="42"/>
      <c r="C25" s="41" t="s">
        <v>2198</v>
      </c>
      <c r="D25" s="16">
        <f>B26-D5-D6-D9-D12-D15-D18-D20-D23-D24</f>
        <v>85</v>
      </c>
    </row>
    <row r="26" spans="1:4" ht="17.100000000000001" customHeight="1">
      <c r="A26" s="40" t="s">
        <v>2199</v>
      </c>
      <c r="B26" s="16">
        <f>SUM(B5,B6,B9,B10,B11,B12,B15,B18,B20,B23)</f>
        <v>116752</v>
      </c>
      <c r="C26" s="40" t="s">
        <v>2200</v>
      </c>
      <c r="D26" s="16">
        <f>SUM(D5,D6,D9,D12,D15,D18,D20,D23,D24,D25)</f>
        <v>116752</v>
      </c>
    </row>
  </sheetData>
  <mergeCells count="3">
    <mergeCell ref="A1:D1"/>
    <mergeCell ref="A2:D2"/>
    <mergeCell ref="A3:D3"/>
  </mergeCells>
  <phoneticPr fontId="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C15"/>
  <sheetViews>
    <sheetView workbookViewId="0">
      <selection activeCell="C13" sqref="C13"/>
    </sheetView>
  </sheetViews>
  <sheetFormatPr defaultColWidth="9.125" defaultRowHeight="14.25"/>
  <cols>
    <col min="1" max="1" width="40.125" style="38" customWidth="1"/>
    <col min="2" max="2" width="28.75" style="38" customWidth="1"/>
    <col min="3" max="3" width="27.75" style="38" customWidth="1"/>
    <col min="4" max="16384" width="9.125" style="33"/>
  </cols>
  <sheetData>
    <row r="1" spans="1:3" s="38" customFormat="1" ht="33.950000000000003" customHeight="1">
      <c r="A1" s="92" t="s">
        <v>2203</v>
      </c>
      <c r="B1" s="92"/>
      <c r="C1" s="92"/>
    </row>
    <row r="2" spans="1:3" s="38" customFormat="1" ht="17.100000000000001" customHeight="1">
      <c r="A2" s="91"/>
      <c r="B2" s="91"/>
      <c r="C2" s="91"/>
    </row>
    <row r="3" spans="1:3" s="38" customFormat="1" ht="17.100000000000001" customHeight="1">
      <c r="A3" s="91" t="s">
        <v>112</v>
      </c>
      <c r="B3" s="91"/>
      <c r="C3" s="91"/>
    </row>
    <row r="4" spans="1:3" s="38" customFormat="1" ht="23.25" customHeight="1">
      <c r="A4" s="14" t="s">
        <v>53</v>
      </c>
      <c r="B4" s="14" t="s">
        <v>2201</v>
      </c>
      <c r="C4" s="14" t="s">
        <v>116</v>
      </c>
    </row>
    <row r="5" spans="1:3" s="38" customFormat="1" ht="24.75" customHeight="1">
      <c r="A5" s="15" t="s">
        <v>1817</v>
      </c>
      <c r="B5" s="15"/>
      <c r="C5" s="16">
        <v>43580</v>
      </c>
    </row>
    <row r="6" spans="1:3" s="38" customFormat="1" ht="24.75" customHeight="1">
      <c r="A6" s="15" t="s">
        <v>2202</v>
      </c>
      <c r="B6" s="15"/>
      <c r="C6" s="16">
        <v>43580</v>
      </c>
    </row>
    <row r="7" spans="1:3" s="38" customFormat="1" ht="24.75" customHeight="1">
      <c r="A7" s="15" t="s">
        <v>1819</v>
      </c>
      <c r="B7" s="16">
        <v>86680</v>
      </c>
      <c r="C7" s="16"/>
    </row>
    <row r="8" spans="1:3" s="38" customFormat="1" ht="24.75" customHeight="1">
      <c r="A8" s="15" t="s">
        <v>2202</v>
      </c>
      <c r="B8" s="16">
        <v>86680</v>
      </c>
      <c r="C8" s="16"/>
    </row>
    <row r="9" spans="1:3" s="38" customFormat="1" ht="24.75" customHeight="1">
      <c r="A9" s="15" t="s">
        <v>1820</v>
      </c>
      <c r="B9" s="15"/>
      <c r="C9" s="16">
        <v>43100</v>
      </c>
    </row>
    <row r="10" spans="1:3" s="38" customFormat="1" ht="24.75" customHeight="1">
      <c r="A10" s="15" t="s">
        <v>2202</v>
      </c>
      <c r="B10" s="15"/>
      <c r="C10" s="16">
        <v>43100</v>
      </c>
    </row>
    <row r="11" spans="1:3" s="38" customFormat="1" ht="24.75" customHeight="1">
      <c r="A11" s="15" t="s">
        <v>1821</v>
      </c>
      <c r="B11" s="15"/>
      <c r="C11" s="16">
        <v>0</v>
      </c>
    </row>
    <row r="12" spans="1:3" s="38" customFormat="1" ht="24.75" customHeight="1">
      <c r="A12" s="15" t="s">
        <v>2202</v>
      </c>
      <c r="B12" s="15"/>
      <c r="C12" s="16">
        <v>0</v>
      </c>
    </row>
    <row r="13" spans="1:3" s="38" customFormat="1" ht="24.75" customHeight="1">
      <c r="A13" s="15" t="s">
        <v>1822</v>
      </c>
      <c r="B13" s="15"/>
      <c r="C13" s="16">
        <v>86680</v>
      </c>
    </row>
    <row r="14" spans="1:3" s="38" customFormat="1" ht="24.75" customHeight="1">
      <c r="A14" s="15" t="s">
        <v>2202</v>
      </c>
      <c r="B14" s="15"/>
      <c r="C14" s="16">
        <v>86680</v>
      </c>
    </row>
    <row r="15" spans="1:3" s="38" customFormat="1" ht="17.100000000000001" customHeight="1"/>
  </sheetData>
  <mergeCells count="3">
    <mergeCell ref="A1:C1"/>
    <mergeCell ref="A2:C2"/>
    <mergeCell ref="A3:C3"/>
  </mergeCells>
  <phoneticPr fontId="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B53"/>
  <sheetViews>
    <sheetView topLeftCell="A40" workbookViewId="0">
      <selection activeCell="F6" sqref="F6"/>
    </sheetView>
  </sheetViews>
  <sheetFormatPr defaultColWidth="9.125" defaultRowHeight="13.5"/>
  <cols>
    <col min="1" max="1" width="48.75" style="39" customWidth="1"/>
    <col min="2" max="2" width="31.125" style="39" customWidth="1"/>
    <col min="3" max="254" width="9.125" style="33"/>
    <col min="255" max="255" width="53" style="33" customWidth="1"/>
    <col min="256" max="256" width="28.25" style="33" customWidth="1"/>
    <col min="257" max="257" width="59.875" style="33" customWidth="1"/>
    <col min="258" max="258" width="27.25" style="33" customWidth="1"/>
    <col min="259" max="510" width="9.125" style="33"/>
    <col min="511" max="511" width="53" style="33" customWidth="1"/>
    <col min="512" max="512" width="28.25" style="33" customWidth="1"/>
    <col min="513" max="513" width="59.875" style="33" customWidth="1"/>
    <col min="514" max="514" width="27.25" style="33" customWidth="1"/>
    <col min="515" max="766" width="9.125" style="33"/>
    <col min="767" max="767" width="53" style="33" customWidth="1"/>
    <col min="768" max="768" width="28.25" style="33" customWidth="1"/>
    <col min="769" max="769" width="59.875" style="33" customWidth="1"/>
    <col min="770" max="770" width="27.25" style="33" customWidth="1"/>
    <col min="771" max="1022" width="9.125" style="33"/>
    <col min="1023" max="1023" width="53" style="33" customWidth="1"/>
    <col min="1024" max="1024" width="28.25" style="33" customWidth="1"/>
    <col min="1025" max="1025" width="59.875" style="33" customWidth="1"/>
    <col min="1026" max="1026" width="27.25" style="33" customWidth="1"/>
    <col min="1027" max="1278" width="9.125" style="33"/>
    <col min="1279" max="1279" width="53" style="33" customWidth="1"/>
    <col min="1280" max="1280" width="28.25" style="33" customWidth="1"/>
    <col min="1281" max="1281" width="59.875" style="33" customWidth="1"/>
    <col min="1282" max="1282" width="27.25" style="33" customWidth="1"/>
    <col min="1283" max="1534" width="9.125" style="33"/>
    <col min="1535" max="1535" width="53" style="33" customWidth="1"/>
    <col min="1536" max="1536" width="28.25" style="33" customWidth="1"/>
    <col min="1537" max="1537" width="59.875" style="33" customWidth="1"/>
    <col min="1538" max="1538" width="27.25" style="33" customWidth="1"/>
    <col min="1539" max="1790" width="9.125" style="33"/>
    <col min="1791" max="1791" width="53" style="33" customWidth="1"/>
    <col min="1792" max="1792" width="28.25" style="33" customWidth="1"/>
    <col min="1793" max="1793" width="59.875" style="33" customWidth="1"/>
    <col min="1794" max="1794" width="27.25" style="33" customWidth="1"/>
    <col min="1795" max="2046" width="9.125" style="33"/>
    <col min="2047" max="2047" width="53" style="33" customWidth="1"/>
    <col min="2048" max="2048" width="28.25" style="33" customWidth="1"/>
    <col min="2049" max="2049" width="59.875" style="33" customWidth="1"/>
    <col min="2050" max="2050" width="27.25" style="33" customWidth="1"/>
    <col min="2051" max="2302" width="9.125" style="33"/>
    <col min="2303" max="2303" width="53" style="33" customWidth="1"/>
    <col min="2304" max="2304" width="28.25" style="33" customWidth="1"/>
    <col min="2305" max="2305" width="59.875" style="33" customWidth="1"/>
    <col min="2306" max="2306" width="27.25" style="33" customWidth="1"/>
    <col min="2307" max="2558" width="9.125" style="33"/>
    <col min="2559" max="2559" width="53" style="33" customWidth="1"/>
    <col min="2560" max="2560" width="28.25" style="33" customWidth="1"/>
    <col min="2561" max="2561" width="59.875" style="33" customWidth="1"/>
    <col min="2562" max="2562" width="27.25" style="33" customWidth="1"/>
    <col min="2563" max="2814" width="9.125" style="33"/>
    <col min="2815" max="2815" width="53" style="33" customWidth="1"/>
    <col min="2816" max="2816" width="28.25" style="33" customWidth="1"/>
    <col min="2817" max="2817" width="59.875" style="33" customWidth="1"/>
    <col min="2818" max="2818" width="27.25" style="33" customWidth="1"/>
    <col min="2819" max="3070" width="9.125" style="33"/>
    <col min="3071" max="3071" width="53" style="33" customWidth="1"/>
    <col min="3072" max="3072" width="28.25" style="33" customWidth="1"/>
    <col min="3073" max="3073" width="59.875" style="33" customWidth="1"/>
    <col min="3074" max="3074" width="27.25" style="33" customWidth="1"/>
    <col min="3075" max="3326" width="9.125" style="33"/>
    <col min="3327" max="3327" width="53" style="33" customWidth="1"/>
    <col min="3328" max="3328" width="28.25" style="33" customWidth="1"/>
    <col min="3329" max="3329" width="59.875" style="33" customWidth="1"/>
    <col min="3330" max="3330" width="27.25" style="33" customWidth="1"/>
    <col min="3331" max="3582" width="9.125" style="33"/>
    <col min="3583" max="3583" width="53" style="33" customWidth="1"/>
    <col min="3584" max="3584" width="28.25" style="33" customWidth="1"/>
    <col min="3585" max="3585" width="59.875" style="33" customWidth="1"/>
    <col min="3586" max="3586" width="27.25" style="33" customWidth="1"/>
    <col min="3587" max="3838" width="9.125" style="33"/>
    <col min="3839" max="3839" width="53" style="33" customWidth="1"/>
    <col min="3840" max="3840" width="28.25" style="33" customWidth="1"/>
    <col min="3841" max="3841" width="59.875" style="33" customWidth="1"/>
    <col min="3842" max="3842" width="27.25" style="33" customWidth="1"/>
    <col min="3843" max="4094" width="9.125" style="33"/>
    <col min="4095" max="4095" width="53" style="33" customWidth="1"/>
    <col min="4096" max="4096" width="28.25" style="33" customWidth="1"/>
    <col min="4097" max="4097" width="59.875" style="33" customWidth="1"/>
    <col min="4098" max="4098" width="27.25" style="33" customWidth="1"/>
    <col min="4099" max="4350" width="9.125" style="33"/>
    <col min="4351" max="4351" width="53" style="33" customWidth="1"/>
    <col min="4352" max="4352" width="28.25" style="33" customWidth="1"/>
    <col min="4353" max="4353" width="59.875" style="33" customWidth="1"/>
    <col min="4354" max="4354" width="27.25" style="33" customWidth="1"/>
    <col min="4355" max="4606" width="9.125" style="33"/>
    <col min="4607" max="4607" width="53" style="33" customWidth="1"/>
    <col min="4608" max="4608" width="28.25" style="33" customWidth="1"/>
    <col min="4609" max="4609" width="59.875" style="33" customWidth="1"/>
    <col min="4610" max="4610" width="27.25" style="33" customWidth="1"/>
    <col min="4611" max="4862" width="9.125" style="33"/>
    <col min="4863" max="4863" width="53" style="33" customWidth="1"/>
    <col min="4864" max="4864" width="28.25" style="33" customWidth="1"/>
    <col min="4865" max="4865" width="59.875" style="33" customWidth="1"/>
    <col min="4866" max="4866" width="27.25" style="33" customWidth="1"/>
    <col min="4867" max="5118" width="9.125" style="33"/>
    <col min="5119" max="5119" width="53" style="33" customWidth="1"/>
    <col min="5120" max="5120" width="28.25" style="33" customWidth="1"/>
    <col min="5121" max="5121" width="59.875" style="33" customWidth="1"/>
    <col min="5122" max="5122" width="27.25" style="33" customWidth="1"/>
    <col min="5123" max="5374" width="9.125" style="33"/>
    <col min="5375" max="5375" width="53" style="33" customWidth="1"/>
    <col min="5376" max="5376" width="28.25" style="33" customWidth="1"/>
    <col min="5377" max="5377" width="59.875" style="33" customWidth="1"/>
    <col min="5378" max="5378" width="27.25" style="33" customWidth="1"/>
    <col min="5379" max="5630" width="9.125" style="33"/>
    <col min="5631" max="5631" width="53" style="33" customWidth="1"/>
    <col min="5632" max="5632" width="28.25" style="33" customWidth="1"/>
    <col min="5633" max="5633" width="59.875" style="33" customWidth="1"/>
    <col min="5634" max="5634" width="27.25" style="33" customWidth="1"/>
    <col min="5635" max="5886" width="9.125" style="33"/>
    <col min="5887" max="5887" width="53" style="33" customWidth="1"/>
    <col min="5888" max="5888" width="28.25" style="33" customWidth="1"/>
    <col min="5889" max="5889" width="59.875" style="33" customWidth="1"/>
    <col min="5890" max="5890" width="27.25" style="33" customWidth="1"/>
    <col min="5891" max="6142" width="9.125" style="33"/>
    <col min="6143" max="6143" width="53" style="33" customWidth="1"/>
    <col min="6144" max="6144" width="28.25" style="33" customWidth="1"/>
    <col min="6145" max="6145" width="59.875" style="33" customWidth="1"/>
    <col min="6146" max="6146" width="27.25" style="33" customWidth="1"/>
    <col min="6147" max="6398" width="9.125" style="33"/>
    <col min="6399" max="6399" width="53" style="33" customWidth="1"/>
    <col min="6400" max="6400" width="28.25" style="33" customWidth="1"/>
    <col min="6401" max="6401" width="59.875" style="33" customWidth="1"/>
    <col min="6402" max="6402" width="27.25" style="33" customWidth="1"/>
    <col min="6403" max="6654" width="9.125" style="33"/>
    <col min="6655" max="6655" width="53" style="33" customWidth="1"/>
    <col min="6656" max="6656" width="28.25" style="33" customWidth="1"/>
    <col min="6657" max="6657" width="59.875" style="33" customWidth="1"/>
    <col min="6658" max="6658" width="27.25" style="33" customWidth="1"/>
    <col min="6659" max="6910" width="9.125" style="33"/>
    <col min="6911" max="6911" width="53" style="33" customWidth="1"/>
    <col min="6912" max="6912" width="28.25" style="33" customWidth="1"/>
    <col min="6913" max="6913" width="59.875" style="33" customWidth="1"/>
    <col min="6914" max="6914" width="27.25" style="33" customWidth="1"/>
    <col min="6915" max="7166" width="9.125" style="33"/>
    <col min="7167" max="7167" width="53" style="33" customWidth="1"/>
    <col min="7168" max="7168" width="28.25" style="33" customWidth="1"/>
    <col min="7169" max="7169" width="59.875" style="33" customWidth="1"/>
    <col min="7170" max="7170" width="27.25" style="33" customWidth="1"/>
    <col min="7171" max="7422" width="9.125" style="33"/>
    <col min="7423" max="7423" width="53" style="33" customWidth="1"/>
    <col min="7424" max="7424" width="28.25" style="33" customWidth="1"/>
    <col min="7425" max="7425" width="59.875" style="33" customWidth="1"/>
    <col min="7426" max="7426" width="27.25" style="33" customWidth="1"/>
    <col min="7427" max="7678" width="9.125" style="33"/>
    <col min="7679" max="7679" width="53" style="33" customWidth="1"/>
    <col min="7680" max="7680" width="28.25" style="33" customWidth="1"/>
    <col min="7681" max="7681" width="59.875" style="33" customWidth="1"/>
    <col min="7682" max="7682" width="27.25" style="33" customWidth="1"/>
    <col min="7683" max="7934" width="9.125" style="33"/>
    <col min="7935" max="7935" width="53" style="33" customWidth="1"/>
    <col min="7936" max="7936" width="28.25" style="33" customWidth="1"/>
    <col min="7937" max="7937" width="59.875" style="33" customWidth="1"/>
    <col min="7938" max="7938" width="27.25" style="33" customWidth="1"/>
    <col min="7939" max="8190" width="9.125" style="33"/>
    <col min="8191" max="8191" width="53" style="33" customWidth="1"/>
    <col min="8192" max="8192" width="28.25" style="33" customWidth="1"/>
    <col min="8193" max="8193" width="59.875" style="33" customWidth="1"/>
    <col min="8194" max="8194" width="27.25" style="33" customWidth="1"/>
    <col min="8195" max="8446" width="9.125" style="33"/>
    <col min="8447" max="8447" width="53" style="33" customWidth="1"/>
    <col min="8448" max="8448" width="28.25" style="33" customWidth="1"/>
    <col min="8449" max="8449" width="59.875" style="33" customWidth="1"/>
    <col min="8450" max="8450" width="27.25" style="33" customWidth="1"/>
    <col min="8451" max="8702" width="9.125" style="33"/>
    <col min="8703" max="8703" width="53" style="33" customWidth="1"/>
    <col min="8704" max="8704" width="28.25" style="33" customWidth="1"/>
    <col min="8705" max="8705" width="59.875" style="33" customWidth="1"/>
    <col min="8706" max="8706" width="27.25" style="33" customWidth="1"/>
    <col min="8707" max="8958" width="9.125" style="33"/>
    <col min="8959" max="8959" width="53" style="33" customWidth="1"/>
    <col min="8960" max="8960" width="28.25" style="33" customWidth="1"/>
    <col min="8961" max="8961" width="59.875" style="33" customWidth="1"/>
    <col min="8962" max="8962" width="27.25" style="33" customWidth="1"/>
    <col min="8963" max="9214" width="9.125" style="33"/>
    <col min="9215" max="9215" width="53" style="33" customWidth="1"/>
    <col min="9216" max="9216" width="28.25" style="33" customWidth="1"/>
    <col min="9217" max="9217" width="59.875" style="33" customWidth="1"/>
    <col min="9218" max="9218" width="27.25" style="33" customWidth="1"/>
    <col min="9219" max="9470" width="9.125" style="33"/>
    <col min="9471" max="9471" width="53" style="33" customWidth="1"/>
    <col min="9472" max="9472" width="28.25" style="33" customWidth="1"/>
    <col min="9473" max="9473" width="59.875" style="33" customWidth="1"/>
    <col min="9474" max="9474" width="27.25" style="33" customWidth="1"/>
    <col min="9475" max="9726" width="9.125" style="33"/>
    <col min="9727" max="9727" width="53" style="33" customWidth="1"/>
    <col min="9728" max="9728" width="28.25" style="33" customWidth="1"/>
    <col min="9729" max="9729" width="59.875" style="33" customWidth="1"/>
    <col min="9730" max="9730" width="27.25" style="33" customWidth="1"/>
    <col min="9731" max="9982" width="9.125" style="33"/>
    <col min="9983" max="9983" width="53" style="33" customWidth="1"/>
    <col min="9984" max="9984" width="28.25" style="33" customWidth="1"/>
    <col min="9985" max="9985" width="59.875" style="33" customWidth="1"/>
    <col min="9986" max="9986" width="27.25" style="33" customWidth="1"/>
    <col min="9987" max="10238" width="9.125" style="33"/>
    <col min="10239" max="10239" width="53" style="33" customWidth="1"/>
    <col min="10240" max="10240" width="28.25" style="33" customWidth="1"/>
    <col min="10241" max="10241" width="59.875" style="33" customWidth="1"/>
    <col min="10242" max="10242" width="27.25" style="33" customWidth="1"/>
    <col min="10243" max="10494" width="9.125" style="33"/>
    <col min="10495" max="10495" width="53" style="33" customWidth="1"/>
    <col min="10496" max="10496" width="28.25" style="33" customWidth="1"/>
    <col min="10497" max="10497" width="59.875" style="33" customWidth="1"/>
    <col min="10498" max="10498" width="27.25" style="33" customWidth="1"/>
    <col min="10499" max="10750" width="9.125" style="33"/>
    <col min="10751" max="10751" width="53" style="33" customWidth="1"/>
    <col min="10752" max="10752" width="28.25" style="33" customWidth="1"/>
    <col min="10753" max="10753" width="59.875" style="33" customWidth="1"/>
    <col min="10754" max="10754" width="27.25" style="33" customWidth="1"/>
    <col min="10755" max="11006" width="9.125" style="33"/>
    <col min="11007" max="11007" width="53" style="33" customWidth="1"/>
    <col min="11008" max="11008" width="28.25" style="33" customWidth="1"/>
    <col min="11009" max="11009" width="59.875" style="33" customWidth="1"/>
    <col min="11010" max="11010" width="27.25" style="33" customWidth="1"/>
    <col min="11011" max="11262" width="9.125" style="33"/>
    <col min="11263" max="11263" width="53" style="33" customWidth="1"/>
    <col min="11264" max="11264" width="28.25" style="33" customWidth="1"/>
    <col min="11265" max="11265" width="59.875" style="33" customWidth="1"/>
    <col min="11266" max="11266" width="27.25" style="33" customWidth="1"/>
    <col min="11267" max="11518" width="9.125" style="33"/>
    <col min="11519" max="11519" width="53" style="33" customWidth="1"/>
    <col min="11520" max="11520" width="28.25" style="33" customWidth="1"/>
    <col min="11521" max="11521" width="59.875" style="33" customWidth="1"/>
    <col min="11522" max="11522" width="27.25" style="33" customWidth="1"/>
    <col min="11523" max="11774" width="9.125" style="33"/>
    <col min="11775" max="11775" width="53" style="33" customWidth="1"/>
    <col min="11776" max="11776" width="28.25" style="33" customWidth="1"/>
    <col min="11777" max="11777" width="59.875" style="33" customWidth="1"/>
    <col min="11778" max="11778" width="27.25" style="33" customWidth="1"/>
    <col min="11779" max="12030" width="9.125" style="33"/>
    <col min="12031" max="12031" width="53" style="33" customWidth="1"/>
    <col min="12032" max="12032" width="28.25" style="33" customWidth="1"/>
    <col min="12033" max="12033" width="59.875" style="33" customWidth="1"/>
    <col min="12034" max="12034" width="27.25" style="33" customWidth="1"/>
    <col min="12035" max="12286" width="9.125" style="33"/>
    <col min="12287" max="12287" width="53" style="33" customWidth="1"/>
    <col min="12288" max="12288" width="28.25" style="33" customWidth="1"/>
    <col min="12289" max="12289" width="59.875" style="33" customWidth="1"/>
    <col min="12290" max="12290" width="27.25" style="33" customWidth="1"/>
    <col min="12291" max="12542" width="9.125" style="33"/>
    <col min="12543" max="12543" width="53" style="33" customWidth="1"/>
    <col min="12544" max="12544" width="28.25" style="33" customWidth="1"/>
    <col min="12545" max="12545" width="59.875" style="33" customWidth="1"/>
    <col min="12546" max="12546" width="27.25" style="33" customWidth="1"/>
    <col min="12547" max="12798" width="9.125" style="33"/>
    <col min="12799" max="12799" width="53" style="33" customWidth="1"/>
    <col min="12800" max="12800" width="28.25" style="33" customWidth="1"/>
    <col min="12801" max="12801" width="59.875" style="33" customWidth="1"/>
    <col min="12802" max="12802" width="27.25" style="33" customWidth="1"/>
    <col min="12803" max="13054" width="9.125" style="33"/>
    <col min="13055" max="13055" width="53" style="33" customWidth="1"/>
    <col min="13056" max="13056" width="28.25" style="33" customWidth="1"/>
    <col min="13057" max="13057" width="59.875" style="33" customWidth="1"/>
    <col min="13058" max="13058" width="27.25" style="33" customWidth="1"/>
    <col min="13059" max="13310" width="9.125" style="33"/>
    <col min="13311" max="13311" width="53" style="33" customWidth="1"/>
    <col min="13312" max="13312" width="28.25" style="33" customWidth="1"/>
    <col min="13313" max="13313" width="59.875" style="33" customWidth="1"/>
    <col min="13314" max="13314" width="27.25" style="33" customWidth="1"/>
    <col min="13315" max="13566" width="9.125" style="33"/>
    <col min="13567" max="13567" width="53" style="33" customWidth="1"/>
    <col min="13568" max="13568" width="28.25" style="33" customWidth="1"/>
    <col min="13569" max="13569" width="59.875" style="33" customWidth="1"/>
    <col min="13570" max="13570" width="27.25" style="33" customWidth="1"/>
    <col min="13571" max="13822" width="9.125" style="33"/>
    <col min="13823" max="13823" width="53" style="33" customWidth="1"/>
    <col min="13824" max="13824" width="28.25" style="33" customWidth="1"/>
    <col min="13825" max="13825" width="59.875" style="33" customWidth="1"/>
    <col min="13826" max="13826" width="27.25" style="33" customWidth="1"/>
    <col min="13827" max="14078" width="9.125" style="33"/>
    <col min="14079" max="14079" width="53" style="33" customWidth="1"/>
    <col min="14080" max="14080" width="28.25" style="33" customWidth="1"/>
    <col min="14081" max="14081" width="59.875" style="33" customWidth="1"/>
    <col min="14082" max="14082" width="27.25" style="33" customWidth="1"/>
    <col min="14083" max="14334" width="9.125" style="33"/>
    <col min="14335" max="14335" width="53" style="33" customWidth="1"/>
    <col min="14336" max="14336" width="28.25" style="33" customWidth="1"/>
    <col min="14337" max="14337" width="59.875" style="33" customWidth="1"/>
    <col min="14338" max="14338" width="27.25" style="33" customWidth="1"/>
    <col min="14339" max="14590" width="9.125" style="33"/>
    <col min="14591" max="14591" width="53" style="33" customWidth="1"/>
    <col min="14592" max="14592" width="28.25" style="33" customWidth="1"/>
    <col min="14593" max="14593" width="59.875" style="33" customWidth="1"/>
    <col min="14594" max="14594" width="27.25" style="33" customWidth="1"/>
    <col min="14595" max="14846" width="9.125" style="33"/>
    <col min="14847" max="14847" width="53" style="33" customWidth="1"/>
    <col min="14848" max="14848" width="28.25" style="33" customWidth="1"/>
    <col min="14849" max="14849" width="59.875" style="33" customWidth="1"/>
    <col min="14850" max="14850" width="27.25" style="33" customWidth="1"/>
    <col min="14851" max="15102" width="9.125" style="33"/>
    <col min="15103" max="15103" width="53" style="33" customWidth="1"/>
    <col min="15104" max="15104" width="28.25" style="33" customWidth="1"/>
    <col min="15105" max="15105" width="59.875" style="33" customWidth="1"/>
    <col min="15106" max="15106" width="27.25" style="33" customWidth="1"/>
    <col min="15107" max="15358" width="9.125" style="33"/>
    <col min="15359" max="15359" width="53" style="33" customWidth="1"/>
    <col min="15360" max="15360" width="28.25" style="33" customWidth="1"/>
    <col min="15361" max="15361" width="59.875" style="33" customWidth="1"/>
    <col min="15362" max="15362" width="27.25" style="33" customWidth="1"/>
    <col min="15363" max="15614" width="9.125" style="33"/>
    <col min="15615" max="15615" width="53" style="33" customWidth="1"/>
    <col min="15616" max="15616" width="28.25" style="33" customWidth="1"/>
    <col min="15617" max="15617" width="59.875" style="33" customWidth="1"/>
    <col min="15618" max="15618" width="27.25" style="33" customWidth="1"/>
    <col min="15619" max="15870" width="9.125" style="33"/>
    <col min="15871" max="15871" width="53" style="33" customWidth="1"/>
    <col min="15872" max="15872" width="28.25" style="33" customWidth="1"/>
    <col min="15873" max="15873" width="59.875" style="33" customWidth="1"/>
    <col min="15874" max="15874" width="27.25" style="33" customWidth="1"/>
    <col min="15875" max="16126" width="9.125" style="33"/>
    <col min="16127" max="16127" width="53" style="33" customWidth="1"/>
    <col min="16128" max="16128" width="28.25" style="33" customWidth="1"/>
    <col min="16129" max="16129" width="59.875" style="33" customWidth="1"/>
    <col min="16130" max="16130" width="27.25" style="33" customWidth="1"/>
    <col min="16131" max="16384" width="9.125" style="33"/>
  </cols>
  <sheetData>
    <row r="1" spans="1:2" s="39" customFormat="1" ht="35.25" customHeight="1">
      <c r="A1" s="92" t="s">
        <v>2279</v>
      </c>
      <c r="B1" s="92"/>
    </row>
    <row r="2" spans="1:2" s="39" customFormat="1" ht="15.75" customHeight="1">
      <c r="A2" s="91" t="s">
        <v>2204</v>
      </c>
      <c r="B2" s="91"/>
    </row>
    <row r="3" spans="1:2" s="39" customFormat="1" ht="15.75" customHeight="1">
      <c r="A3" s="91" t="s">
        <v>112</v>
      </c>
      <c r="B3" s="91"/>
    </row>
    <row r="4" spans="1:2" s="39" customFormat="1" ht="17.100000000000001" customHeight="1">
      <c r="A4" s="14" t="s">
        <v>119</v>
      </c>
      <c r="B4" s="14" t="s">
        <v>116</v>
      </c>
    </row>
    <row r="5" spans="1:2" s="39" customFormat="1" ht="17.100000000000001" customHeight="1">
      <c r="A5" s="15" t="s">
        <v>2205</v>
      </c>
      <c r="B5" s="16">
        <v>0</v>
      </c>
    </row>
    <row r="6" spans="1:2" s="39" customFormat="1" ht="17.100000000000001" customHeight="1">
      <c r="A6" s="15" t="s">
        <v>2207</v>
      </c>
      <c r="B6" s="16">
        <v>0</v>
      </c>
    </row>
    <row r="7" spans="1:2" s="39" customFormat="1" ht="17.100000000000001" customHeight="1">
      <c r="A7" s="15" t="s">
        <v>2209</v>
      </c>
      <c r="B7" s="16">
        <v>0</v>
      </c>
    </row>
    <row r="8" spans="1:2" s="39" customFormat="1" ht="17.100000000000001" customHeight="1">
      <c r="A8" s="15" t="s">
        <v>2211</v>
      </c>
      <c r="B8" s="16">
        <v>0</v>
      </c>
    </row>
    <row r="9" spans="1:2" s="39" customFormat="1" ht="17.100000000000001" customHeight="1">
      <c r="A9" s="15" t="s">
        <v>2213</v>
      </c>
      <c r="B9" s="16">
        <v>0</v>
      </c>
    </row>
    <row r="10" spans="1:2" s="39" customFormat="1" ht="17.100000000000001" customHeight="1">
      <c r="A10" s="15" t="s">
        <v>2215</v>
      </c>
      <c r="B10" s="16">
        <v>0</v>
      </c>
    </row>
    <row r="11" spans="1:2" s="39" customFormat="1" ht="17.100000000000001" customHeight="1">
      <c r="A11" s="15" t="s">
        <v>2217</v>
      </c>
      <c r="B11" s="16">
        <v>0</v>
      </c>
    </row>
    <row r="12" spans="1:2" s="39" customFormat="1" ht="17.100000000000001" customHeight="1">
      <c r="A12" s="15" t="s">
        <v>2219</v>
      </c>
      <c r="B12" s="16">
        <v>0</v>
      </c>
    </row>
    <row r="13" spans="1:2" s="39" customFormat="1" ht="17.100000000000001" customHeight="1">
      <c r="A13" s="15" t="s">
        <v>2221</v>
      </c>
      <c r="B13" s="16">
        <v>0</v>
      </c>
    </row>
    <row r="14" spans="1:2" s="39" customFormat="1" ht="17.100000000000001" customHeight="1">
      <c r="A14" s="15" t="s">
        <v>2223</v>
      </c>
      <c r="B14" s="16">
        <v>0</v>
      </c>
    </row>
    <row r="15" spans="1:2" s="39" customFormat="1" ht="17.100000000000001" customHeight="1">
      <c r="A15" s="15" t="s">
        <v>2225</v>
      </c>
      <c r="B15" s="16">
        <v>0</v>
      </c>
    </row>
    <row r="16" spans="1:2" s="39" customFormat="1" ht="17.100000000000001" customHeight="1">
      <c r="A16" s="15" t="s">
        <v>2227</v>
      </c>
      <c r="B16" s="16">
        <v>0</v>
      </c>
    </row>
    <row r="17" spans="1:2" s="39" customFormat="1" ht="17.100000000000001" customHeight="1">
      <c r="A17" s="15" t="s">
        <v>2229</v>
      </c>
      <c r="B17" s="16">
        <v>0</v>
      </c>
    </row>
    <row r="18" spans="1:2" s="39" customFormat="1" ht="17.100000000000001" customHeight="1">
      <c r="A18" s="15" t="s">
        <v>2231</v>
      </c>
      <c r="B18" s="16">
        <v>0</v>
      </c>
    </row>
    <row r="19" spans="1:2" s="39" customFormat="1" ht="17.100000000000001" customHeight="1">
      <c r="A19" s="15" t="s">
        <v>2233</v>
      </c>
      <c r="B19" s="16">
        <v>0</v>
      </c>
    </row>
    <row r="20" spans="1:2" s="39" customFormat="1" ht="17.100000000000001" customHeight="1">
      <c r="A20" s="15" t="s">
        <v>2235</v>
      </c>
      <c r="B20" s="16">
        <v>0</v>
      </c>
    </row>
    <row r="21" spans="1:2" s="39" customFormat="1" ht="17.100000000000001" customHeight="1">
      <c r="A21" s="15" t="s">
        <v>2237</v>
      </c>
      <c r="B21" s="16">
        <v>0</v>
      </c>
    </row>
    <row r="22" spans="1:2" s="39" customFormat="1" ht="17.100000000000001" customHeight="1">
      <c r="A22" s="15" t="s">
        <v>2239</v>
      </c>
      <c r="B22" s="16">
        <v>0</v>
      </c>
    </row>
    <row r="23" spans="1:2" s="39" customFormat="1" ht="17.100000000000001" customHeight="1">
      <c r="A23" s="15" t="s">
        <v>2241</v>
      </c>
      <c r="B23" s="16">
        <v>0</v>
      </c>
    </row>
    <row r="24" spans="1:2" s="39" customFormat="1" ht="17.100000000000001" customHeight="1">
      <c r="A24" s="15" t="s">
        <v>2243</v>
      </c>
      <c r="B24" s="16">
        <v>0</v>
      </c>
    </row>
    <row r="25" spans="1:2" s="39" customFormat="1" ht="17.100000000000001" customHeight="1">
      <c r="A25" s="15" t="s">
        <v>2245</v>
      </c>
      <c r="B25" s="16">
        <v>0</v>
      </c>
    </row>
    <row r="26" spans="1:2" s="39" customFormat="1" ht="17.100000000000001" customHeight="1">
      <c r="A26" s="15" t="s">
        <v>2247</v>
      </c>
      <c r="B26" s="16">
        <v>0</v>
      </c>
    </row>
    <row r="27" spans="1:2" s="39" customFormat="1" ht="17.100000000000001" customHeight="1">
      <c r="A27" s="15" t="s">
        <v>2249</v>
      </c>
      <c r="B27" s="16">
        <v>0</v>
      </c>
    </row>
    <row r="28" spans="1:2" s="39" customFormat="1" ht="17.100000000000001" customHeight="1">
      <c r="A28" s="15" t="s">
        <v>2251</v>
      </c>
      <c r="B28" s="16">
        <v>0</v>
      </c>
    </row>
    <row r="29" spans="1:2" s="39" customFormat="1" ht="17.100000000000001" customHeight="1">
      <c r="A29" s="15" t="s">
        <v>2253</v>
      </c>
      <c r="B29" s="16">
        <v>0</v>
      </c>
    </row>
    <row r="30" spans="1:2" s="39" customFormat="1" ht="17.100000000000001" customHeight="1">
      <c r="A30" s="15" t="s">
        <v>2255</v>
      </c>
      <c r="B30" s="16">
        <v>0</v>
      </c>
    </row>
    <row r="31" spans="1:2" s="39" customFormat="1" ht="17.100000000000001" customHeight="1">
      <c r="A31" s="15" t="s">
        <v>2257</v>
      </c>
      <c r="B31" s="16">
        <v>0</v>
      </c>
    </row>
    <row r="32" spans="1:2" s="39" customFormat="1" ht="17.100000000000001" customHeight="1">
      <c r="A32" s="15" t="s">
        <v>2259</v>
      </c>
      <c r="B32" s="16">
        <v>0</v>
      </c>
    </row>
    <row r="33" spans="1:2" s="39" customFormat="1" ht="17.100000000000001" customHeight="1">
      <c r="A33" s="15" t="s">
        <v>2260</v>
      </c>
      <c r="B33" s="16">
        <v>0</v>
      </c>
    </row>
    <row r="34" spans="1:2" s="39" customFormat="1" ht="17.100000000000001" customHeight="1">
      <c r="A34" s="15" t="s">
        <v>2261</v>
      </c>
      <c r="B34" s="16">
        <v>0</v>
      </c>
    </row>
    <row r="35" spans="1:2" s="39" customFormat="1" ht="17.100000000000001" customHeight="1">
      <c r="A35" s="15" t="s">
        <v>2262</v>
      </c>
      <c r="B35" s="16">
        <v>0</v>
      </c>
    </row>
    <row r="36" spans="1:2" s="39" customFormat="1" ht="17.100000000000001" customHeight="1">
      <c r="A36" s="15" t="s">
        <v>2263</v>
      </c>
      <c r="B36" s="16">
        <v>106</v>
      </c>
    </row>
    <row r="37" spans="1:2" s="39" customFormat="1" ht="17.100000000000001" customHeight="1">
      <c r="A37" s="15" t="s">
        <v>2264</v>
      </c>
      <c r="B37" s="16">
        <v>0</v>
      </c>
    </row>
    <row r="38" spans="1:2" s="39" customFormat="1" ht="17.100000000000001" customHeight="1">
      <c r="A38" s="15" t="s">
        <v>2265</v>
      </c>
      <c r="B38" s="16">
        <v>10</v>
      </c>
    </row>
    <row r="39" spans="1:2" s="39" customFormat="1" ht="17.100000000000001" customHeight="1">
      <c r="A39" s="15" t="s">
        <v>2266</v>
      </c>
      <c r="B39" s="16">
        <v>96</v>
      </c>
    </row>
    <row r="40" spans="1:2" s="39" customFormat="1" ht="17.100000000000001" customHeight="1">
      <c r="A40" s="15" t="s">
        <v>2267</v>
      </c>
      <c r="B40" s="16">
        <v>0</v>
      </c>
    </row>
    <row r="41" spans="1:2" s="39" customFormat="1" ht="17.100000000000001" customHeight="1">
      <c r="A41" s="15" t="s">
        <v>2268</v>
      </c>
      <c r="B41" s="16">
        <v>0</v>
      </c>
    </row>
    <row r="42" spans="1:2" s="39" customFormat="1" ht="17.100000000000001" customHeight="1">
      <c r="A42" s="15" t="s">
        <v>2269</v>
      </c>
      <c r="B42" s="16">
        <v>0</v>
      </c>
    </row>
    <row r="43" spans="1:2" s="39" customFormat="1" ht="17.100000000000001" customHeight="1">
      <c r="A43" s="15" t="s">
        <v>2270</v>
      </c>
      <c r="B43" s="16">
        <v>0</v>
      </c>
    </row>
    <row r="44" spans="1:2" s="39" customFormat="1" ht="17.100000000000001" customHeight="1">
      <c r="A44" s="15" t="s">
        <v>2271</v>
      </c>
      <c r="B44" s="16">
        <v>0</v>
      </c>
    </row>
    <row r="45" spans="1:2" s="39" customFormat="1" ht="17.100000000000001" customHeight="1">
      <c r="A45" s="15" t="s">
        <v>2272</v>
      </c>
      <c r="B45" s="16">
        <v>0</v>
      </c>
    </row>
    <row r="46" spans="1:2" s="39" customFormat="1" ht="17.100000000000001" customHeight="1">
      <c r="A46" s="15" t="s">
        <v>2273</v>
      </c>
      <c r="B46" s="16">
        <v>0</v>
      </c>
    </row>
    <row r="47" spans="1:2" s="39" customFormat="1" ht="17.100000000000001" customHeight="1">
      <c r="A47" s="15" t="s">
        <v>2274</v>
      </c>
      <c r="B47" s="16">
        <v>0</v>
      </c>
    </row>
    <row r="48" spans="1:2" s="39" customFormat="1" ht="17.100000000000001" customHeight="1">
      <c r="A48" s="15" t="s">
        <v>2275</v>
      </c>
      <c r="B48" s="16">
        <v>0</v>
      </c>
    </row>
    <row r="49" spans="1:2" s="39" customFormat="1" ht="17.100000000000001" customHeight="1">
      <c r="A49" s="15" t="s">
        <v>2276</v>
      </c>
      <c r="B49" s="16">
        <v>0</v>
      </c>
    </row>
    <row r="50" spans="1:2" s="39" customFormat="1" ht="17.100000000000001" customHeight="1">
      <c r="A50" s="15" t="s">
        <v>2277</v>
      </c>
      <c r="B50" s="16">
        <v>0</v>
      </c>
    </row>
    <row r="51" spans="1:2" s="39" customFormat="1" ht="17.25" customHeight="1">
      <c r="A51" s="15"/>
      <c r="B51" s="16"/>
    </row>
    <row r="52" spans="1:2" s="39" customFormat="1" ht="17.25" customHeight="1">
      <c r="A52" s="14" t="s">
        <v>114</v>
      </c>
      <c r="B52" s="16">
        <v>106</v>
      </c>
    </row>
    <row r="53" spans="1:2" s="39" customFormat="1" ht="17.100000000000001" customHeight="1"/>
  </sheetData>
  <mergeCells count="3">
    <mergeCell ref="A1:B1"/>
    <mergeCell ref="A2:B2"/>
    <mergeCell ref="A3:B3"/>
  </mergeCells>
  <phoneticPr fontId="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B34"/>
  <sheetViews>
    <sheetView topLeftCell="A25" workbookViewId="0">
      <selection sqref="A1:B1"/>
    </sheetView>
  </sheetViews>
  <sheetFormatPr defaultColWidth="9.125" defaultRowHeight="13.5"/>
  <cols>
    <col min="1" max="1" width="52.25" style="39" customWidth="1"/>
    <col min="2" max="2" width="26.5" style="39" customWidth="1"/>
    <col min="3" max="249" width="9.125" style="33"/>
    <col min="250" max="250" width="53" style="33" customWidth="1"/>
    <col min="251" max="251" width="28.25" style="33" customWidth="1"/>
    <col min="252" max="252" width="59.875" style="33" customWidth="1"/>
    <col min="253" max="253" width="27.25" style="33" customWidth="1"/>
    <col min="254" max="505" width="9.125" style="33"/>
    <col min="506" max="506" width="53" style="33" customWidth="1"/>
    <col min="507" max="507" width="28.25" style="33" customWidth="1"/>
    <col min="508" max="508" width="59.875" style="33" customWidth="1"/>
    <col min="509" max="509" width="27.25" style="33" customWidth="1"/>
    <col min="510" max="761" width="9.125" style="33"/>
    <col min="762" max="762" width="53" style="33" customWidth="1"/>
    <col min="763" max="763" width="28.25" style="33" customWidth="1"/>
    <col min="764" max="764" width="59.875" style="33" customWidth="1"/>
    <col min="765" max="765" width="27.25" style="33" customWidth="1"/>
    <col min="766" max="1017" width="9.125" style="33"/>
    <col min="1018" max="1018" width="53" style="33" customWidth="1"/>
    <col min="1019" max="1019" width="28.25" style="33" customWidth="1"/>
    <col min="1020" max="1020" width="59.875" style="33" customWidth="1"/>
    <col min="1021" max="1021" width="27.25" style="33" customWidth="1"/>
    <col min="1022" max="1273" width="9.125" style="33"/>
    <col min="1274" max="1274" width="53" style="33" customWidth="1"/>
    <col min="1275" max="1275" width="28.25" style="33" customWidth="1"/>
    <col min="1276" max="1276" width="59.875" style="33" customWidth="1"/>
    <col min="1277" max="1277" width="27.25" style="33" customWidth="1"/>
    <col min="1278" max="1529" width="9.125" style="33"/>
    <col min="1530" max="1530" width="53" style="33" customWidth="1"/>
    <col min="1531" max="1531" width="28.25" style="33" customWidth="1"/>
    <col min="1532" max="1532" width="59.875" style="33" customWidth="1"/>
    <col min="1533" max="1533" width="27.25" style="33" customWidth="1"/>
    <col min="1534" max="1785" width="9.125" style="33"/>
    <col min="1786" max="1786" width="53" style="33" customWidth="1"/>
    <col min="1787" max="1787" width="28.25" style="33" customWidth="1"/>
    <col min="1788" max="1788" width="59.875" style="33" customWidth="1"/>
    <col min="1789" max="1789" width="27.25" style="33" customWidth="1"/>
    <col min="1790" max="2041" width="9.125" style="33"/>
    <col min="2042" max="2042" width="53" style="33" customWidth="1"/>
    <col min="2043" max="2043" width="28.25" style="33" customWidth="1"/>
    <col min="2044" max="2044" width="59.875" style="33" customWidth="1"/>
    <col min="2045" max="2045" width="27.25" style="33" customWidth="1"/>
    <col min="2046" max="2297" width="9.125" style="33"/>
    <col min="2298" max="2298" width="53" style="33" customWidth="1"/>
    <col min="2299" max="2299" width="28.25" style="33" customWidth="1"/>
    <col min="2300" max="2300" width="59.875" style="33" customWidth="1"/>
    <col min="2301" max="2301" width="27.25" style="33" customWidth="1"/>
    <col min="2302" max="2553" width="9.125" style="33"/>
    <col min="2554" max="2554" width="53" style="33" customWidth="1"/>
    <col min="2555" max="2555" width="28.25" style="33" customWidth="1"/>
    <col min="2556" max="2556" width="59.875" style="33" customWidth="1"/>
    <col min="2557" max="2557" width="27.25" style="33" customWidth="1"/>
    <col min="2558" max="2809" width="9.125" style="33"/>
    <col min="2810" max="2810" width="53" style="33" customWidth="1"/>
    <col min="2811" max="2811" width="28.25" style="33" customWidth="1"/>
    <col min="2812" max="2812" width="59.875" style="33" customWidth="1"/>
    <col min="2813" max="2813" width="27.25" style="33" customWidth="1"/>
    <col min="2814" max="3065" width="9.125" style="33"/>
    <col min="3066" max="3066" width="53" style="33" customWidth="1"/>
    <col min="3067" max="3067" width="28.25" style="33" customWidth="1"/>
    <col min="3068" max="3068" width="59.875" style="33" customWidth="1"/>
    <col min="3069" max="3069" width="27.25" style="33" customWidth="1"/>
    <col min="3070" max="3321" width="9.125" style="33"/>
    <col min="3322" max="3322" width="53" style="33" customWidth="1"/>
    <col min="3323" max="3323" width="28.25" style="33" customWidth="1"/>
    <col min="3324" max="3324" width="59.875" style="33" customWidth="1"/>
    <col min="3325" max="3325" width="27.25" style="33" customWidth="1"/>
    <col min="3326" max="3577" width="9.125" style="33"/>
    <col min="3578" max="3578" width="53" style="33" customWidth="1"/>
    <col min="3579" max="3579" width="28.25" style="33" customWidth="1"/>
    <col min="3580" max="3580" width="59.875" style="33" customWidth="1"/>
    <col min="3581" max="3581" width="27.25" style="33" customWidth="1"/>
    <col min="3582" max="3833" width="9.125" style="33"/>
    <col min="3834" max="3834" width="53" style="33" customWidth="1"/>
    <col min="3835" max="3835" width="28.25" style="33" customWidth="1"/>
    <col min="3836" max="3836" width="59.875" style="33" customWidth="1"/>
    <col min="3837" max="3837" width="27.25" style="33" customWidth="1"/>
    <col min="3838" max="4089" width="9.125" style="33"/>
    <col min="4090" max="4090" width="53" style="33" customWidth="1"/>
    <col min="4091" max="4091" width="28.25" style="33" customWidth="1"/>
    <col min="4092" max="4092" width="59.875" style="33" customWidth="1"/>
    <col min="4093" max="4093" width="27.25" style="33" customWidth="1"/>
    <col min="4094" max="4345" width="9.125" style="33"/>
    <col min="4346" max="4346" width="53" style="33" customWidth="1"/>
    <col min="4347" max="4347" width="28.25" style="33" customWidth="1"/>
    <col min="4348" max="4348" width="59.875" style="33" customWidth="1"/>
    <col min="4349" max="4349" width="27.25" style="33" customWidth="1"/>
    <col min="4350" max="4601" width="9.125" style="33"/>
    <col min="4602" max="4602" width="53" style="33" customWidth="1"/>
    <col min="4603" max="4603" width="28.25" style="33" customWidth="1"/>
    <col min="4604" max="4604" width="59.875" style="33" customWidth="1"/>
    <col min="4605" max="4605" width="27.25" style="33" customWidth="1"/>
    <col min="4606" max="4857" width="9.125" style="33"/>
    <col min="4858" max="4858" width="53" style="33" customWidth="1"/>
    <col min="4859" max="4859" width="28.25" style="33" customWidth="1"/>
    <col min="4860" max="4860" width="59.875" style="33" customWidth="1"/>
    <col min="4861" max="4861" width="27.25" style="33" customWidth="1"/>
    <col min="4862" max="5113" width="9.125" style="33"/>
    <col min="5114" max="5114" width="53" style="33" customWidth="1"/>
    <col min="5115" max="5115" width="28.25" style="33" customWidth="1"/>
    <col min="5116" max="5116" width="59.875" style="33" customWidth="1"/>
    <col min="5117" max="5117" width="27.25" style="33" customWidth="1"/>
    <col min="5118" max="5369" width="9.125" style="33"/>
    <col min="5370" max="5370" width="53" style="33" customWidth="1"/>
    <col min="5371" max="5371" width="28.25" style="33" customWidth="1"/>
    <col min="5372" max="5372" width="59.875" style="33" customWidth="1"/>
    <col min="5373" max="5373" width="27.25" style="33" customWidth="1"/>
    <col min="5374" max="5625" width="9.125" style="33"/>
    <col min="5626" max="5626" width="53" style="33" customWidth="1"/>
    <col min="5627" max="5627" width="28.25" style="33" customWidth="1"/>
    <col min="5628" max="5628" width="59.875" style="33" customWidth="1"/>
    <col min="5629" max="5629" width="27.25" style="33" customWidth="1"/>
    <col min="5630" max="5881" width="9.125" style="33"/>
    <col min="5882" max="5882" width="53" style="33" customWidth="1"/>
    <col min="5883" max="5883" width="28.25" style="33" customWidth="1"/>
    <col min="5884" max="5884" width="59.875" style="33" customWidth="1"/>
    <col min="5885" max="5885" width="27.25" style="33" customWidth="1"/>
    <col min="5886" max="6137" width="9.125" style="33"/>
    <col min="6138" max="6138" width="53" style="33" customWidth="1"/>
    <col min="6139" max="6139" width="28.25" style="33" customWidth="1"/>
    <col min="6140" max="6140" width="59.875" style="33" customWidth="1"/>
    <col min="6141" max="6141" width="27.25" style="33" customWidth="1"/>
    <col min="6142" max="6393" width="9.125" style="33"/>
    <col min="6394" max="6394" width="53" style="33" customWidth="1"/>
    <col min="6395" max="6395" width="28.25" style="33" customWidth="1"/>
    <col min="6396" max="6396" width="59.875" style="33" customWidth="1"/>
    <col min="6397" max="6397" width="27.25" style="33" customWidth="1"/>
    <col min="6398" max="6649" width="9.125" style="33"/>
    <col min="6650" max="6650" width="53" style="33" customWidth="1"/>
    <col min="6651" max="6651" width="28.25" style="33" customWidth="1"/>
    <col min="6652" max="6652" width="59.875" style="33" customWidth="1"/>
    <col min="6653" max="6653" width="27.25" style="33" customWidth="1"/>
    <col min="6654" max="6905" width="9.125" style="33"/>
    <col min="6906" max="6906" width="53" style="33" customWidth="1"/>
    <col min="6907" max="6907" width="28.25" style="33" customWidth="1"/>
    <col min="6908" max="6908" width="59.875" style="33" customWidth="1"/>
    <col min="6909" max="6909" width="27.25" style="33" customWidth="1"/>
    <col min="6910" max="7161" width="9.125" style="33"/>
    <col min="7162" max="7162" width="53" style="33" customWidth="1"/>
    <col min="7163" max="7163" width="28.25" style="33" customWidth="1"/>
    <col min="7164" max="7164" width="59.875" style="33" customWidth="1"/>
    <col min="7165" max="7165" width="27.25" style="33" customWidth="1"/>
    <col min="7166" max="7417" width="9.125" style="33"/>
    <col min="7418" max="7418" width="53" style="33" customWidth="1"/>
    <col min="7419" max="7419" width="28.25" style="33" customWidth="1"/>
    <col min="7420" max="7420" width="59.875" style="33" customWidth="1"/>
    <col min="7421" max="7421" width="27.25" style="33" customWidth="1"/>
    <col min="7422" max="7673" width="9.125" style="33"/>
    <col min="7674" max="7674" width="53" style="33" customWidth="1"/>
    <col min="7675" max="7675" width="28.25" style="33" customWidth="1"/>
    <col min="7676" max="7676" width="59.875" style="33" customWidth="1"/>
    <col min="7677" max="7677" width="27.25" style="33" customWidth="1"/>
    <col min="7678" max="7929" width="9.125" style="33"/>
    <col min="7930" max="7930" width="53" style="33" customWidth="1"/>
    <col min="7931" max="7931" width="28.25" style="33" customWidth="1"/>
    <col min="7932" max="7932" width="59.875" style="33" customWidth="1"/>
    <col min="7933" max="7933" width="27.25" style="33" customWidth="1"/>
    <col min="7934" max="8185" width="9.125" style="33"/>
    <col min="8186" max="8186" width="53" style="33" customWidth="1"/>
    <col min="8187" max="8187" width="28.25" style="33" customWidth="1"/>
    <col min="8188" max="8188" width="59.875" style="33" customWidth="1"/>
    <col min="8189" max="8189" width="27.25" style="33" customWidth="1"/>
    <col min="8190" max="8441" width="9.125" style="33"/>
    <col min="8442" max="8442" width="53" style="33" customWidth="1"/>
    <col min="8443" max="8443" width="28.25" style="33" customWidth="1"/>
    <col min="8444" max="8444" width="59.875" style="33" customWidth="1"/>
    <col min="8445" max="8445" width="27.25" style="33" customWidth="1"/>
    <col min="8446" max="8697" width="9.125" style="33"/>
    <col min="8698" max="8698" width="53" style="33" customWidth="1"/>
    <col min="8699" max="8699" width="28.25" style="33" customWidth="1"/>
    <col min="8700" max="8700" width="59.875" style="33" customWidth="1"/>
    <col min="8701" max="8701" width="27.25" style="33" customWidth="1"/>
    <col min="8702" max="8953" width="9.125" style="33"/>
    <col min="8954" max="8954" width="53" style="33" customWidth="1"/>
    <col min="8955" max="8955" width="28.25" style="33" customWidth="1"/>
    <col min="8956" max="8956" width="59.875" style="33" customWidth="1"/>
    <col min="8957" max="8957" width="27.25" style="33" customWidth="1"/>
    <col min="8958" max="9209" width="9.125" style="33"/>
    <col min="9210" max="9210" width="53" style="33" customWidth="1"/>
    <col min="9211" max="9211" width="28.25" style="33" customWidth="1"/>
    <col min="9212" max="9212" width="59.875" style="33" customWidth="1"/>
    <col min="9213" max="9213" width="27.25" style="33" customWidth="1"/>
    <col min="9214" max="9465" width="9.125" style="33"/>
    <col min="9466" max="9466" width="53" style="33" customWidth="1"/>
    <col min="9467" max="9467" width="28.25" style="33" customWidth="1"/>
    <col min="9468" max="9468" width="59.875" style="33" customWidth="1"/>
    <col min="9469" max="9469" width="27.25" style="33" customWidth="1"/>
    <col min="9470" max="9721" width="9.125" style="33"/>
    <col min="9722" max="9722" width="53" style="33" customWidth="1"/>
    <col min="9723" max="9723" width="28.25" style="33" customWidth="1"/>
    <col min="9724" max="9724" width="59.875" style="33" customWidth="1"/>
    <col min="9725" max="9725" width="27.25" style="33" customWidth="1"/>
    <col min="9726" max="9977" width="9.125" style="33"/>
    <col min="9978" max="9978" width="53" style="33" customWidth="1"/>
    <col min="9979" max="9979" width="28.25" style="33" customWidth="1"/>
    <col min="9980" max="9980" width="59.875" style="33" customWidth="1"/>
    <col min="9981" max="9981" width="27.25" style="33" customWidth="1"/>
    <col min="9982" max="10233" width="9.125" style="33"/>
    <col min="10234" max="10234" width="53" style="33" customWidth="1"/>
    <col min="10235" max="10235" width="28.25" style="33" customWidth="1"/>
    <col min="10236" max="10236" width="59.875" style="33" customWidth="1"/>
    <col min="10237" max="10237" width="27.25" style="33" customWidth="1"/>
    <col min="10238" max="10489" width="9.125" style="33"/>
    <col min="10490" max="10490" width="53" style="33" customWidth="1"/>
    <col min="10491" max="10491" width="28.25" style="33" customWidth="1"/>
    <col min="10492" max="10492" width="59.875" style="33" customWidth="1"/>
    <col min="10493" max="10493" width="27.25" style="33" customWidth="1"/>
    <col min="10494" max="10745" width="9.125" style="33"/>
    <col min="10746" max="10746" width="53" style="33" customWidth="1"/>
    <col min="10747" max="10747" width="28.25" style="33" customWidth="1"/>
    <col min="10748" max="10748" width="59.875" style="33" customWidth="1"/>
    <col min="10749" max="10749" width="27.25" style="33" customWidth="1"/>
    <col min="10750" max="11001" width="9.125" style="33"/>
    <col min="11002" max="11002" width="53" style="33" customWidth="1"/>
    <col min="11003" max="11003" width="28.25" style="33" customWidth="1"/>
    <col min="11004" max="11004" width="59.875" style="33" customWidth="1"/>
    <col min="11005" max="11005" width="27.25" style="33" customWidth="1"/>
    <col min="11006" max="11257" width="9.125" style="33"/>
    <col min="11258" max="11258" width="53" style="33" customWidth="1"/>
    <col min="11259" max="11259" width="28.25" style="33" customWidth="1"/>
    <col min="11260" max="11260" width="59.875" style="33" customWidth="1"/>
    <col min="11261" max="11261" width="27.25" style="33" customWidth="1"/>
    <col min="11262" max="11513" width="9.125" style="33"/>
    <col min="11514" max="11514" width="53" style="33" customWidth="1"/>
    <col min="11515" max="11515" width="28.25" style="33" customWidth="1"/>
    <col min="11516" max="11516" width="59.875" style="33" customWidth="1"/>
    <col min="11517" max="11517" width="27.25" style="33" customWidth="1"/>
    <col min="11518" max="11769" width="9.125" style="33"/>
    <col min="11770" max="11770" width="53" style="33" customWidth="1"/>
    <col min="11771" max="11771" width="28.25" style="33" customWidth="1"/>
    <col min="11772" max="11772" width="59.875" style="33" customWidth="1"/>
    <col min="11773" max="11773" width="27.25" style="33" customWidth="1"/>
    <col min="11774" max="12025" width="9.125" style="33"/>
    <col min="12026" max="12026" width="53" style="33" customWidth="1"/>
    <col min="12027" max="12027" width="28.25" style="33" customWidth="1"/>
    <col min="12028" max="12028" width="59.875" style="33" customWidth="1"/>
    <col min="12029" max="12029" width="27.25" style="33" customWidth="1"/>
    <col min="12030" max="12281" width="9.125" style="33"/>
    <col min="12282" max="12282" width="53" style="33" customWidth="1"/>
    <col min="12283" max="12283" width="28.25" style="33" customWidth="1"/>
    <col min="12284" max="12284" width="59.875" style="33" customWidth="1"/>
    <col min="12285" max="12285" width="27.25" style="33" customWidth="1"/>
    <col min="12286" max="12537" width="9.125" style="33"/>
    <col min="12538" max="12538" width="53" style="33" customWidth="1"/>
    <col min="12539" max="12539" width="28.25" style="33" customWidth="1"/>
    <col min="12540" max="12540" width="59.875" style="33" customWidth="1"/>
    <col min="12541" max="12541" width="27.25" style="33" customWidth="1"/>
    <col min="12542" max="12793" width="9.125" style="33"/>
    <col min="12794" max="12794" width="53" style="33" customWidth="1"/>
    <col min="12795" max="12795" width="28.25" style="33" customWidth="1"/>
    <col min="12796" max="12796" width="59.875" style="33" customWidth="1"/>
    <col min="12797" max="12797" width="27.25" style="33" customWidth="1"/>
    <col min="12798" max="13049" width="9.125" style="33"/>
    <col min="13050" max="13050" width="53" style="33" customWidth="1"/>
    <col min="13051" max="13051" width="28.25" style="33" customWidth="1"/>
    <col min="13052" max="13052" width="59.875" style="33" customWidth="1"/>
    <col min="13053" max="13053" width="27.25" style="33" customWidth="1"/>
    <col min="13054" max="13305" width="9.125" style="33"/>
    <col min="13306" max="13306" width="53" style="33" customWidth="1"/>
    <col min="13307" max="13307" width="28.25" style="33" customWidth="1"/>
    <col min="13308" max="13308" width="59.875" style="33" customWidth="1"/>
    <col min="13309" max="13309" width="27.25" style="33" customWidth="1"/>
    <col min="13310" max="13561" width="9.125" style="33"/>
    <col min="13562" max="13562" width="53" style="33" customWidth="1"/>
    <col min="13563" max="13563" width="28.25" style="33" customWidth="1"/>
    <col min="13564" max="13564" width="59.875" style="33" customWidth="1"/>
    <col min="13565" max="13565" width="27.25" style="33" customWidth="1"/>
    <col min="13566" max="13817" width="9.125" style="33"/>
    <col min="13818" max="13818" width="53" style="33" customWidth="1"/>
    <col min="13819" max="13819" width="28.25" style="33" customWidth="1"/>
    <col min="13820" max="13820" width="59.875" style="33" customWidth="1"/>
    <col min="13821" max="13821" width="27.25" style="33" customWidth="1"/>
    <col min="13822" max="14073" width="9.125" style="33"/>
    <col min="14074" max="14074" width="53" style="33" customWidth="1"/>
    <col min="14075" max="14075" width="28.25" style="33" customWidth="1"/>
    <col min="14076" max="14076" width="59.875" style="33" customWidth="1"/>
    <col min="14077" max="14077" width="27.25" style="33" customWidth="1"/>
    <col min="14078" max="14329" width="9.125" style="33"/>
    <col min="14330" max="14330" width="53" style="33" customWidth="1"/>
    <col min="14331" max="14331" width="28.25" style="33" customWidth="1"/>
    <col min="14332" max="14332" width="59.875" style="33" customWidth="1"/>
    <col min="14333" max="14333" width="27.25" style="33" customWidth="1"/>
    <col min="14334" max="14585" width="9.125" style="33"/>
    <col min="14586" max="14586" width="53" style="33" customWidth="1"/>
    <col min="14587" max="14587" width="28.25" style="33" customWidth="1"/>
    <col min="14588" max="14588" width="59.875" style="33" customWidth="1"/>
    <col min="14589" max="14589" width="27.25" style="33" customWidth="1"/>
    <col min="14590" max="14841" width="9.125" style="33"/>
    <col min="14842" max="14842" width="53" style="33" customWidth="1"/>
    <col min="14843" max="14843" width="28.25" style="33" customWidth="1"/>
    <col min="14844" max="14844" width="59.875" style="33" customWidth="1"/>
    <col min="14845" max="14845" width="27.25" style="33" customWidth="1"/>
    <col min="14846" max="15097" width="9.125" style="33"/>
    <col min="15098" max="15098" width="53" style="33" customWidth="1"/>
    <col min="15099" max="15099" width="28.25" style="33" customWidth="1"/>
    <col min="15100" max="15100" width="59.875" style="33" customWidth="1"/>
    <col min="15101" max="15101" width="27.25" style="33" customWidth="1"/>
    <col min="15102" max="15353" width="9.125" style="33"/>
    <col min="15354" max="15354" width="53" style="33" customWidth="1"/>
    <col min="15355" max="15355" width="28.25" style="33" customWidth="1"/>
    <col min="15356" max="15356" width="59.875" style="33" customWidth="1"/>
    <col min="15357" max="15357" width="27.25" style="33" customWidth="1"/>
    <col min="15358" max="15609" width="9.125" style="33"/>
    <col min="15610" max="15610" width="53" style="33" customWidth="1"/>
    <col min="15611" max="15611" width="28.25" style="33" customWidth="1"/>
    <col min="15612" max="15612" width="59.875" style="33" customWidth="1"/>
    <col min="15613" max="15613" width="27.25" style="33" customWidth="1"/>
    <col min="15614" max="15865" width="9.125" style="33"/>
    <col min="15866" max="15866" width="53" style="33" customWidth="1"/>
    <col min="15867" max="15867" width="28.25" style="33" customWidth="1"/>
    <col min="15868" max="15868" width="59.875" style="33" customWidth="1"/>
    <col min="15869" max="15869" width="27.25" style="33" customWidth="1"/>
    <col min="15870" max="16121" width="9.125" style="33"/>
    <col min="16122" max="16122" width="53" style="33" customWidth="1"/>
    <col min="16123" max="16123" width="28.25" style="33" customWidth="1"/>
    <col min="16124" max="16124" width="59.875" style="33" customWidth="1"/>
    <col min="16125" max="16125" width="27.25" style="33" customWidth="1"/>
    <col min="16126" max="16384" width="9.125" style="33"/>
  </cols>
  <sheetData>
    <row r="1" spans="1:2" s="39" customFormat="1" ht="35.25" customHeight="1">
      <c r="A1" s="92" t="s">
        <v>2278</v>
      </c>
      <c r="B1" s="92"/>
    </row>
    <row r="2" spans="1:2" s="39" customFormat="1" ht="15.75" customHeight="1">
      <c r="A2" s="91"/>
      <c r="B2" s="91"/>
    </row>
    <row r="3" spans="1:2" s="39" customFormat="1" ht="15.75" customHeight="1">
      <c r="A3" s="91" t="s">
        <v>112</v>
      </c>
      <c r="B3" s="91"/>
    </row>
    <row r="4" spans="1:2" s="39" customFormat="1" ht="17.100000000000001" customHeight="1">
      <c r="A4" s="14" t="s">
        <v>119</v>
      </c>
      <c r="B4" s="14" t="s">
        <v>116</v>
      </c>
    </row>
    <row r="5" spans="1:2" s="39" customFormat="1" ht="17.100000000000001" customHeight="1">
      <c r="A5" s="15" t="s">
        <v>2206</v>
      </c>
      <c r="B5" s="16">
        <v>5</v>
      </c>
    </row>
    <row r="6" spans="1:2" s="39" customFormat="1" ht="17.100000000000001" customHeight="1">
      <c r="A6" s="15" t="s">
        <v>2208</v>
      </c>
      <c r="B6" s="16">
        <v>0</v>
      </c>
    </row>
    <row r="7" spans="1:2" s="39" customFormat="1" ht="17.100000000000001" customHeight="1">
      <c r="A7" s="15" t="s">
        <v>2210</v>
      </c>
      <c r="B7" s="16">
        <v>0</v>
      </c>
    </row>
    <row r="8" spans="1:2" s="39" customFormat="1" ht="17.100000000000001" customHeight="1">
      <c r="A8" s="15" t="s">
        <v>2212</v>
      </c>
      <c r="B8" s="16">
        <v>0</v>
      </c>
    </row>
    <row r="9" spans="1:2" s="39" customFormat="1" ht="17.100000000000001" customHeight="1">
      <c r="A9" s="15" t="s">
        <v>2214</v>
      </c>
      <c r="B9" s="16">
        <v>0</v>
      </c>
    </row>
    <row r="10" spans="1:2" s="39" customFormat="1" ht="17.100000000000001" customHeight="1">
      <c r="A10" s="15" t="s">
        <v>2216</v>
      </c>
      <c r="B10" s="16">
        <v>5</v>
      </c>
    </row>
    <row r="11" spans="1:2" s="39" customFormat="1" ht="17.100000000000001" customHeight="1">
      <c r="A11" s="15" t="s">
        <v>2218</v>
      </c>
      <c r="B11" s="16">
        <v>0</v>
      </c>
    </row>
    <row r="12" spans="1:2" s="39" customFormat="1" ht="17.100000000000001" customHeight="1">
      <c r="A12" s="15" t="s">
        <v>2220</v>
      </c>
      <c r="B12" s="16">
        <v>0</v>
      </c>
    </row>
    <row r="13" spans="1:2" s="39" customFormat="1" ht="17.100000000000001" customHeight="1">
      <c r="A13" s="15" t="s">
        <v>2222</v>
      </c>
      <c r="B13" s="16">
        <v>0</v>
      </c>
    </row>
    <row r="14" spans="1:2" s="39" customFormat="1" ht="17.100000000000001" customHeight="1">
      <c r="A14" s="15" t="s">
        <v>2224</v>
      </c>
      <c r="B14" s="16">
        <v>0</v>
      </c>
    </row>
    <row r="15" spans="1:2" s="39" customFormat="1" ht="17.100000000000001" customHeight="1">
      <c r="A15" s="15" t="s">
        <v>2226</v>
      </c>
      <c r="B15" s="16">
        <v>0</v>
      </c>
    </row>
    <row r="16" spans="1:2" s="39" customFormat="1" ht="17.100000000000001" customHeight="1">
      <c r="A16" s="15" t="s">
        <v>2228</v>
      </c>
      <c r="B16" s="16">
        <v>0</v>
      </c>
    </row>
    <row r="17" spans="1:2" s="39" customFormat="1" ht="17.100000000000001" customHeight="1">
      <c r="A17" s="15" t="s">
        <v>2230</v>
      </c>
      <c r="B17" s="16">
        <v>0</v>
      </c>
    </row>
    <row r="18" spans="1:2" s="39" customFormat="1" ht="17.100000000000001" customHeight="1">
      <c r="A18" s="15" t="s">
        <v>2232</v>
      </c>
      <c r="B18" s="16">
        <v>0</v>
      </c>
    </row>
    <row r="19" spans="1:2" s="39" customFormat="1" ht="17.100000000000001" customHeight="1">
      <c r="A19" s="15" t="s">
        <v>2234</v>
      </c>
      <c r="B19" s="16">
        <v>0</v>
      </c>
    </row>
    <row r="20" spans="1:2" s="39" customFormat="1" ht="17.100000000000001" customHeight="1">
      <c r="A20" s="15" t="s">
        <v>2236</v>
      </c>
      <c r="B20" s="16">
        <v>0</v>
      </c>
    </row>
    <row r="21" spans="1:2" s="39" customFormat="1" ht="17.100000000000001" customHeight="1">
      <c r="A21" s="15" t="s">
        <v>2238</v>
      </c>
      <c r="B21" s="16">
        <v>0</v>
      </c>
    </row>
    <row r="22" spans="1:2" s="39" customFormat="1" ht="17.100000000000001" customHeight="1">
      <c r="A22" s="15" t="s">
        <v>2240</v>
      </c>
      <c r="B22" s="16">
        <v>0</v>
      </c>
    </row>
    <row r="23" spans="1:2" s="39" customFormat="1" ht="17.100000000000001" customHeight="1">
      <c r="A23" s="15" t="s">
        <v>2242</v>
      </c>
      <c r="B23" s="16">
        <v>0</v>
      </c>
    </row>
    <row r="24" spans="1:2" s="39" customFormat="1" ht="17.100000000000001" customHeight="1">
      <c r="A24" s="15" t="s">
        <v>2244</v>
      </c>
      <c r="B24" s="16">
        <v>0</v>
      </c>
    </row>
    <row r="25" spans="1:2" s="39" customFormat="1" ht="17.100000000000001" customHeight="1">
      <c r="A25" s="15" t="s">
        <v>2246</v>
      </c>
      <c r="B25" s="16">
        <v>0</v>
      </c>
    </row>
    <row r="26" spans="1:2" s="39" customFormat="1" ht="17.100000000000001" customHeight="1">
      <c r="A26" s="15" t="s">
        <v>2248</v>
      </c>
      <c r="B26" s="16">
        <v>0</v>
      </c>
    </row>
    <row r="27" spans="1:2" s="39" customFormat="1" ht="17.100000000000001" customHeight="1">
      <c r="A27" s="15" t="s">
        <v>2250</v>
      </c>
      <c r="B27" s="16">
        <v>0</v>
      </c>
    </row>
    <row r="28" spans="1:2" s="39" customFormat="1" ht="17.100000000000001" customHeight="1">
      <c r="A28" s="15" t="s">
        <v>2252</v>
      </c>
      <c r="B28" s="16">
        <v>0</v>
      </c>
    </row>
    <row r="29" spans="1:2" s="39" customFormat="1" ht="17.100000000000001" customHeight="1">
      <c r="A29" s="15" t="s">
        <v>2254</v>
      </c>
      <c r="B29" s="16">
        <v>0</v>
      </c>
    </row>
    <row r="30" spans="1:2" s="39" customFormat="1" ht="17.100000000000001" customHeight="1">
      <c r="A30" s="15" t="s">
        <v>2256</v>
      </c>
      <c r="B30" s="16">
        <v>0</v>
      </c>
    </row>
    <row r="31" spans="1:2" s="39" customFormat="1" ht="17.100000000000001" customHeight="1">
      <c r="A31" s="15" t="s">
        <v>2258</v>
      </c>
      <c r="B31" s="16">
        <v>0</v>
      </c>
    </row>
    <row r="32" spans="1:2" s="39" customFormat="1" ht="17.25" customHeight="1">
      <c r="A32" s="15"/>
      <c r="B32" s="16"/>
    </row>
    <row r="33" spans="1:2" s="39" customFormat="1" ht="17.25" customHeight="1">
      <c r="A33" s="14" t="s">
        <v>610</v>
      </c>
      <c r="B33" s="16">
        <v>5</v>
      </c>
    </row>
    <row r="34" spans="1:2" s="39" customFormat="1" ht="17.100000000000001" customHeight="1"/>
  </sheetData>
  <mergeCells count="3">
    <mergeCell ref="A1:B1"/>
    <mergeCell ref="A2:B2"/>
    <mergeCell ref="A3:B3"/>
  </mergeCells>
  <phoneticPr fontId="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D12"/>
  <sheetViews>
    <sheetView workbookViewId="0">
      <selection activeCell="A23" sqref="A23"/>
    </sheetView>
  </sheetViews>
  <sheetFormatPr defaultColWidth="12.125" defaultRowHeight="15.6" customHeight="1"/>
  <cols>
    <col min="1" max="1" width="34.25" style="33" customWidth="1"/>
    <col min="2" max="2" width="26" style="33" customWidth="1"/>
    <col min="3" max="3" width="34.25" style="33" customWidth="1"/>
    <col min="4" max="4" width="26" style="33" customWidth="1"/>
    <col min="5" max="256" width="12.125" style="33" customWidth="1"/>
    <col min="257" max="257" width="34.25" style="33" customWidth="1"/>
    <col min="258" max="258" width="26" style="33" customWidth="1"/>
    <col min="259" max="259" width="34.25" style="33" customWidth="1"/>
    <col min="260" max="260" width="26" style="33" customWidth="1"/>
    <col min="261" max="512" width="12.125" style="33" customWidth="1"/>
    <col min="513" max="513" width="34.25" style="33" customWidth="1"/>
    <col min="514" max="514" width="26" style="33" customWidth="1"/>
    <col min="515" max="515" width="34.25" style="33" customWidth="1"/>
    <col min="516" max="516" width="26" style="33" customWidth="1"/>
    <col min="517" max="768" width="12.125" style="33" customWidth="1"/>
    <col min="769" max="769" width="34.25" style="33" customWidth="1"/>
    <col min="770" max="770" width="26" style="33" customWidth="1"/>
    <col min="771" max="771" width="34.25" style="33" customWidth="1"/>
    <col min="772" max="772" width="26" style="33" customWidth="1"/>
    <col min="773" max="1024" width="12.125" style="33" customWidth="1"/>
    <col min="1025" max="1025" width="34.25" style="33" customWidth="1"/>
    <col min="1026" max="1026" width="26" style="33" customWidth="1"/>
    <col min="1027" max="1027" width="34.25" style="33" customWidth="1"/>
    <col min="1028" max="1028" width="26" style="33" customWidth="1"/>
    <col min="1029" max="1280" width="12.125" style="33" customWidth="1"/>
    <col min="1281" max="1281" width="34.25" style="33" customWidth="1"/>
    <col min="1282" max="1282" width="26" style="33" customWidth="1"/>
    <col min="1283" max="1283" width="34.25" style="33" customWidth="1"/>
    <col min="1284" max="1284" width="26" style="33" customWidth="1"/>
    <col min="1285" max="1536" width="12.125" style="33" customWidth="1"/>
    <col min="1537" max="1537" width="34.25" style="33" customWidth="1"/>
    <col min="1538" max="1538" width="26" style="33" customWidth="1"/>
    <col min="1539" max="1539" width="34.25" style="33" customWidth="1"/>
    <col min="1540" max="1540" width="26" style="33" customWidth="1"/>
    <col min="1541" max="1792" width="12.125" style="33" customWidth="1"/>
    <col min="1793" max="1793" width="34.25" style="33" customWidth="1"/>
    <col min="1794" max="1794" width="26" style="33" customWidth="1"/>
    <col min="1795" max="1795" width="34.25" style="33" customWidth="1"/>
    <col min="1796" max="1796" width="26" style="33" customWidth="1"/>
    <col min="1797" max="2048" width="12.125" style="33" customWidth="1"/>
    <col min="2049" max="2049" width="34.25" style="33" customWidth="1"/>
    <col min="2050" max="2050" width="26" style="33" customWidth="1"/>
    <col min="2051" max="2051" width="34.25" style="33" customWidth="1"/>
    <col min="2052" max="2052" width="26" style="33" customWidth="1"/>
    <col min="2053" max="2304" width="12.125" style="33" customWidth="1"/>
    <col min="2305" max="2305" width="34.25" style="33" customWidth="1"/>
    <col min="2306" max="2306" width="26" style="33" customWidth="1"/>
    <col min="2307" max="2307" width="34.25" style="33" customWidth="1"/>
    <col min="2308" max="2308" width="26" style="33" customWidth="1"/>
    <col min="2309" max="2560" width="12.125" style="33" customWidth="1"/>
    <col min="2561" max="2561" width="34.25" style="33" customWidth="1"/>
    <col min="2562" max="2562" width="26" style="33" customWidth="1"/>
    <col min="2563" max="2563" width="34.25" style="33" customWidth="1"/>
    <col min="2564" max="2564" width="26" style="33" customWidth="1"/>
    <col min="2565" max="2816" width="12.125" style="33" customWidth="1"/>
    <col min="2817" max="2817" width="34.25" style="33" customWidth="1"/>
    <col min="2818" max="2818" width="26" style="33" customWidth="1"/>
    <col min="2819" max="2819" width="34.25" style="33" customWidth="1"/>
    <col min="2820" max="2820" width="26" style="33" customWidth="1"/>
    <col min="2821" max="3072" width="12.125" style="33" customWidth="1"/>
    <col min="3073" max="3073" width="34.25" style="33" customWidth="1"/>
    <col min="3074" max="3074" width="26" style="33" customWidth="1"/>
    <col min="3075" max="3075" width="34.25" style="33" customWidth="1"/>
    <col min="3076" max="3076" width="26" style="33" customWidth="1"/>
    <col min="3077" max="3328" width="12.125" style="33" customWidth="1"/>
    <col min="3329" max="3329" width="34.25" style="33" customWidth="1"/>
    <col min="3330" max="3330" width="26" style="33" customWidth="1"/>
    <col min="3331" max="3331" width="34.25" style="33" customWidth="1"/>
    <col min="3332" max="3332" width="26" style="33" customWidth="1"/>
    <col min="3333" max="3584" width="12.125" style="33" customWidth="1"/>
    <col min="3585" max="3585" width="34.25" style="33" customWidth="1"/>
    <col min="3586" max="3586" width="26" style="33" customWidth="1"/>
    <col min="3587" max="3587" width="34.25" style="33" customWidth="1"/>
    <col min="3588" max="3588" width="26" style="33" customWidth="1"/>
    <col min="3589" max="3840" width="12.125" style="33" customWidth="1"/>
    <col min="3841" max="3841" width="34.25" style="33" customWidth="1"/>
    <col min="3842" max="3842" width="26" style="33" customWidth="1"/>
    <col min="3843" max="3843" width="34.25" style="33" customWidth="1"/>
    <col min="3844" max="3844" width="26" style="33" customWidth="1"/>
    <col min="3845" max="4096" width="12.125" style="33" customWidth="1"/>
    <col min="4097" max="4097" width="34.25" style="33" customWidth="1"/>
    <col min="4098" max="4098" width="26" style="33" customWidth="1"/>
    <col min="4099" max="4099" width="34.25" style="33" customWidth="1"/>
    <col min="4100" max="4100" width="26" style="33" customWidth="1"/>
    <col min="4101" max="4352" width="12.125" style="33" customWidth="1"/>
    <col min="4353" max="4353" width="34.25" style="33" customWidth="1"/>
    <col min="4354" max="4354" width="26" style="33" customWidth="1"/>
    <col min="4355" max="4355" width="34.25" style="33" customWidth="1"/>
    <col min="4356" max="4356" width="26" style="33" customWidth="1"/>
    <col min="4357" max="4608" width="12.125" style="33" customWidth="1"/>
    <col min="4609" max="4609" width="34.25" style="33" customWidth="1"/>
    <col min="4610" max="4610" width="26" style="33" customWidth="1"/>
    <col min="4611" max="4611" width="34.25" style="33" customWidth="1"/>
    <col min="4612" max="4612" width="26" style="33" customWidth="1"/>
    <col min="4613" max="4864" width="12.125" style="33" customWidth="1"/>
    <col min="4865" max="4865" width="34.25" style="33" customWidth="1"/>
    <col min="4866" max="4866" width="26" style="33" customWidth="1"/>
    <col min="4867" max="4867" width="34.25" style="33" customWidth="1"/>
    <col min="4868" max="4868" width="26" style="33" customWidth="1"/>
    <col min="4869" max="5120" width="12.125" style="33" customWidth="1"/>
    <col min="5121" max="5121" width="34.25" style="33" customWidth="1"/>
    <col min="5122" max="5122" width="26" style="33" customWidth="1"/>
    <col min="5123" max="5123" width="34.25" style="33" customWidth="1"/>
    <col min="5124" max="5124" width="26" style="33" customWidth="1"/>
    <col min="5125" max="5376" width="12.125" style="33" customWidth="1"/>
    <col min="5377" max="5377" width="34.25" style="33" customWidth="1"/>
    <col min="5378" max="5378" width="26" style="33" customWidth="1"/>
    <col min="5379" max="5379" width="34.25" style="33" customWidth="1"/>
    <col min="5380" max="5380" width="26" style="33" customWidth="1"/>
    <col min="5381" max="5632" width="12.125" style="33" customWidth="1"/>
    <col min="5633" max="5633" width="34.25" style="33" customWidth="1"/>
    <col min="5634" max="5634" width="26" style="33" customWidth="1"/>
    <col min="5635" max="5635" width="34.25" style="33" customWidth="1"/>
    <col min="5636" max="5636" width="26" style="33" customWidth="1"/>
    <col min="5637" max="5888" width="12.125" style="33" customWidth="1"/>
    <col min="5889" max="5889" width="34.25" style="33" customWidth="1"/>
    <col min="5890" max="5890" width="26" style="33" customWidth="1"/>
    <col min="5891" max="5891" width="34.25" style="33" customWidth="1"/>
    <col min="5892" max="5892" width="26" style="33" customWidth="1"/>
    <col min="5893" max="6144" width="12.125" style="33" customWidth="1"/>
    <col min="6145" max="6145" width="34.25" style="33" customWidth="1"/>
    <col min="6146" max="6146" width="26" style="33" customWidth="1"/>
    <col min="6147" max="6147" width="34.25" style="33" customWidth="1"/>
    <col min="6148" max="6148" width="26" style="33" customWidth="1"/>
    <col min="6149" max="6400" width="12.125" style="33" customWidth="1"/>
    <col min="6401" max="6401" width="34.25" style="33" customWidth="1"/>
    <col min="6402" max="6402" width="26" style="33" customWidth="1"/>
    <col min="6403" max="6403" width="34.25" style="33" customWidth="1"/>
    <col min="6404" max="6404" width="26" style="33" customWidth="1"/>
    <col min="6405" max="6656" width="12.125" style="33" customWidth="1"/>
    <col min="6657" max="6657" width="34.25" style="33" customWidth="1"/>
    <col min="6658" max="6658" width="26" style="33" customWidth="1"/>
    <col min="6659" max="6659" width="34.25" style="33" customWidth="1"/>
    <col min="6660" max="6660" width="26" style="33" customWidth="1"/>
    <col min="6661" max="6912" width="12.125" style="33" customWidth="1"/>
    <col min="6913" max="6913" width="34.25" style="33" customWidth="1"/>
    <col min="6914" max="6914" width="26" style="33" customWidth="1"/>
    <col min="6915" max="6915" width="34.25" style="33" customWidth="1"/>
    <col min="6916" max="6916" width="26" style="33" customWidth="1"/>
    <col min="6917" max="7168" width="12.125" style="33" customWidth="1"/>
    <col min="7169" max="7169" width="34.25" style="33" customWidth="1"/>
    <col min="7170" max="7170" width="26" style="33" customWidth="1"/>
    <col min="7171" max="7171" width="34.25" style="33" customWidth="1"/>
    <col min="7172" max="7172" width="26" style="33" customWidth="1"/>
    <col min="7173" max="7424" width="12.125" style="33" customWidth="1"/>
    <col min="7425" max="7425" width="34.25" style="33" customWidth="1"/>
    <col min="7426" max="7426" width="26" style="33" customWidth="1"/>
    <col min="7427" max="7427" width="34.25" style="33" customWidth="1"/>
    <col min="7428" max="7428" width="26" style="33" customWidth="1"/>
    <col min="7429" max="7680" width="12.125" style="33" customWidth="1"/>
    <col min="7681" max="7681" width="34.25" style="33" customWidth="1"/>
    <col min="7682" max="7682" width="26" style="33" customWidth="1"/>
    <col min="7683" max="7683" width="34.25" style="33" customWidth="1"/>
    <col min="7684" max="7684" width="26" style="33" customWidth="1"/>
    <col min="7685" max="7936" width="12.125" style="33" customWidth="1"/>
    <col min="7937" max="7937" width="34.25" style="33" customWidth="1"/>
    <col min="7938" max="7938" width="26" style="33" customWidth="1"/>
    <col min="7939" max="7939" width="34.25" style="33" customWidth="1"/>
    <col min="7940" max="7940" width="26" style="33" customWidth="1"/>
    <col min="7941" max="8192" width="12.125" style="33" customWidth="1"/>
    <col min="8193" max="8193" width="34.25" style="33" customWidth="1"/>
    <col min="8194" max="8194" width="26" style="33" customWidth="1"/>
    <col min="8195" max="8195" width="34.25" style="33" customWidth="1"/>
    <col min="8196" max="8196" width="26" style="33" customWidth="1"/>
    <col min="8197" max="8448" width="12.125" style="33" customWidth="1"/>
    <col min="8449" max="8449" width="34.25" style="33" customWidth="1"/>
    <col min="8450" max="8450" width="26" style="33" customWidth="1"/>
    <col min="8451" max="8451" width="34.25" style="33" customWidth="1"/>
    <col min="8452" max="8452" width="26" style="33" customWidth="1"/>
    <col min="8453" max="8704" width="12.125" style="33" customWidth="1"/>
    <col min="8705" max="8705" width="34.25" style="33" customWidth="1"/>
    <col min="8706" max="8706" width="26" style="33" customWidth="1"/>
    <col min="8707" max="8707" width="34.25" style="33" customWidth="1"/>
    <col min="8708" max="8708" width="26" style="33" customWidth="1"/>
    <col min="8709" max="8960" width="12.125" style="33" customWidth="1"/>
    <col min="8961" max="8961" width="34.25" style="33" customWidth="1"/>
    <col min="8962" max="8962" width="26" style="33" customWidth="1"/>
    <col min="8963" max="8963" width="34.25" style="33" customWidth="1"/>
    <col min="8964" max="8964" width="26" style="33" customWidth="1"/>
    <col min="8965" max="9216" width="12.125" style="33" customWidth="1"/>
    <col min="9217" max="9217" width="34.25" style="33" customWidth="1"/>
    <col min="9218" max="9218" width="26" style="33" customWidth="1"/>
    <col min="9219" max="9219" width="34.25" style="33" customWidth="1"/>
    <col min="9220" max="9220" width="26" style="33" customWidth="1"/>
    <col min="9221" max="9472" width="12.125" style="33" customWidth="1"/>
    <col min="9473" max="9473" width="34.25" style="33" customWidth="1"/>
    <col min="9474" max="9474" width="26" style="33" customWidth="1"/>
    <col min="9475" max="9475" width="34.25" style="33" customWidth="1"/>
    <col min="9476" max="9476" width="26" style="33" customWidth="1"/>
    <col min="9477" max="9728" width="12.125" style="33" customWidth="1"/>
    <col min="9729" max="9729" width="34.25" style="33" customWidth="1"/>
    <col min="9730" max="9730" width="26" style="33" customWidth="1"/>
    <col min="9731" max="9731" width="34.25" style="33" customWidth="1"/>
    <col min="9732" max="9732" width="26" style="33" customWidth="1"/>
    <col min="9733" max="9984" width="12.125" style="33" customWidth="1"/>
    <col min="9985" max="9985" width="34.25" style="33" customWidth="1"/>
    <col min="9986" max="9986" width="26" style="33" customWidth="1"/>
    <col min="9987" max="9987" width="34.25" style="33" customWidth="1"/>
    <col min="9988" max="9988" width="26" style="33" customWidth="1"/>
    <col min="9989" max="10240" width="12.125" style="33" customWidth="1"/>
    <col min="10241" max="10241" width="34.25" style="33" customWidth="1"/>
    <col min="10242" max="10242" width="26" style="33" customWidth="1"/>
    <col min="10243" max="10243" width="34.25" style="33" customWidth="1"/>
    <col min="10244" max="10244" width="26" style="33" customWidth="1"/>
    <col min="10245" max="10496" width="12.125" style="33" customWidth="1"/>
    <col min="10497" max="10497" width="34.25" style="33" customWidth="1"/>
    <col min="10498" max="10498" width="26" style="33" customWidth="1"/>
    <col min="10499" max="10499" width="34.25" style="33" customWidth="1"/>
    <col min="10500" max="10500" width="26" style="33" customWidth="1"/>
    <col min="10501" max="10752" width="12.125" style="33" customWidth="1"/>
    <col min="10753" max="10753" width="34.25" style="33" customWidth="1"/>
    <col min="10754" max="10754" width="26" style="33" customWidth="1"/>
    <col min="10755" max="10755" width="34.25" style="33" customWidth="1"/>
    <col min="10756" max="10756" width="26" style="33" customWidth="1"/>
    <col min="10757" max="11008" width="12.125" style="33" customWidth="1"/>
    <col min="11009" max="11009" width="34.25" style="33" customWidth="1"/>
    <col min="11010" max="11010" width="26" style="33" customWidth="1"/>
    <col min="11011" max="11011" width="34.25" style="33" customWidth="1"/>
    <col min="11012" max="11012" width="26" style="33" customWidth="1"/>
    <col min="11013" max="11264" width="12.125" style="33" customWidth="1"/>
    <col min="11265" max="11265" width="34.25" style="33" customWidth="1"/>
    <col min="11266" max="11266" width="26" style="33" customWidth="1"/>
    <col min="11267" max="11267" width="34.25" style="33" customWidth="1"/>
    <col min="11268" max="11268" width="26" style="33" customWidth="1"/>
    <col min="11269" max="11520" width="12.125" style="33" customWidth="1"/>
    <col min="11521" max="11521" width="34.25" style="33" customWidth="1"/>
    <col min="11522" max="11522" width="26" style="33" customWidth="1"/>
    <col min="11523" max="11523" width="34.25" style="33" customWidth="1"/>
    <col min="11524" max="11524" width="26" style="33" customWidth="1"/>
    <col min="11525" max="11776" width="12.125" style="33" customWidth="1"/>
    <col min="11777" max="11777" width="34.25" style="33" customWidth="1"/>
    <col min="11778" max="11778" width="26" style="33" customWidth="1"/>
    <col min="11779" max="11779" width="34.25" style="33" customWidth="1"/>
    <col min="11780" max="11780" width="26" style="33" customWidth="1"/>
    <col min="11781" max="12032" width="12.125" style="33" customWidth="1"/>
    <col min="12033" max="12033" width="34.25" style="33" customWidth="1"/>
    <col min="12034" max="12034" width="26" style="33" customWidth="1"/>
    <col min="12035" max="12035" width="34.25" style="33" customWidth="1"/>
    <col min="12036" max="12036" width="26" style="33" customWidth="1"/>
    <col min="12037" max="12288" width="12.125" style="33" customWidth="1"/>
    <col min="12289" max="12289" width="34.25" style="33" customWidth="1"/>
    <col min="12290" max="12290" width="26" style="33" customWidth="1"/>
    <col min="12291" max="12291" width="34.25" style="33" customWidth="1"/>
    <col min="12292" max="12292" width="26" style="33" customWidth="1"/>
    <col min="12293" max="12544" width="12.125" style="33" customWidth="1"/>
    <col min="12545" max="12545" width="34.25" style="33" customWidth="1"/>
    <col min="12546" max="12546" width="26" style="33" customWidth="1"/>
    <col min="12547" max="12547" width="34.25" style="33" customWidth="1"/>
    <col min="12548" max="12548" width="26" style="33" customWidth="1"/>
    <col min="12549" max="12800" width="12.125" style="33" customWidth="1"/>
    <col min="12801" max="12801" width="34.25" style="33" customWidth="1"/>
    <col min="12802" max="12802" width="26" style="33" customWidth="1"/>
    <col min="12803" max="12803" width="34.25" style="33" customWidth="1"/>
    <col min="12804" max="12804" width="26" style="33" customWidth="1"/>
    <col min="12805" max="13056" width="12.125" style="33" customWidth="1"/>
    <col min="13057" max="13057" width="34.25" style="33" customWidth="1"/>
    <col min="13058" max="13058" width="26" style="33" customWidth="1"/>
    <col min="13059" max="13059" width="34.25" style="33" customWidth="1"/>
    <col min="13060" max="13060" width="26" style="33" customWidth="1"/>
    <col min="13061" max="13312" width="12.125" style="33" customWidth="1"/>
    <col min="13313" max="13313" width="34.25" style="33" customWidth="1"/>
    <col min="13314" max="13314" width="26" style="33" customWidth="1"/>
    <col min="13315" max="13315" width="34.25" style="33" customWidth="1"/>
    <col min="13316" max="13316" width="26" style="33" customWidth="1"/>
    <col min="13317" max="13568" width="12.125" style="33" customWidth="1"/>
    <col min="13569" max="13569" width="34.25" style="33" customWidth="1"/>
    <col min="13570" max="13570" width="26" style="33" customWidth="1"/>
    <col min="13571" max="13571" width="34.25" style="33" customWidth="1"/>
    <col min="13572" max="13572" width="26" style="33" customWidth="1"/>
    <col min="13573" max="13824" width="12.125" style="33" customWidth="1"/>
    <col min="13825" max="13825" width="34.25" style="33" customWidth="1"/>
    <col min="13826" max="13826" width="26" style="33" customWidth="1"/>
    <col min="13827" max="13827" width="34.25" style="33" customWidth="1"/>
    <col min="13828" max="13828" width="26" style="33" customWidth="1"/>
    <col min="13829" max="14080" width="12.125" style="33" customWidth="1"/>
    <col min="14081" max="14081" width="34.25" style="33" customWidth="1"/>
    <col min="14082" max="14082" width="26" style="33" customWidth="1"/>
    <col min="14083" max="14083" width="34.25" style="33" customWidth="1"/>
    <col min="14084" max="14084" width="26" style="33" customWidth="1"/>
    <col min="14085" max="14336" width="12.125" style="33" customWidth="1"/>
    <col min="14337" max="14337" width="34.25" style="33" customWidth="1"/>
    <col min="14338" max="14338" width="26" style="33" customWidth="1"/>
    <col min="14339" max="14339" width="34.25" style="33" customWidth="1"/>
    <col min="14340" max="14340" width="26" style="33" customWidth="1"/>
    <col min="14341" max="14592" width="12.125" style="33" customWidth="1"/>
    <col min="14593" max="14593" width="34.25" style="33" customWidth="1"/>
    <col min="14594" max="14594" width="26" style="33" customWidth="1"/>
    <col min="14595" max="14595" width="34.25" style="33" customWidth="1"/>
    <col min="14596" max="14596" width="26" style="33" customWidth="1"/>
    <col min="14597" max="14848" width="12.125" style="33" customWidth="1"/>
    <col min="14849" max="14849" width="34.25" style="33" customWidth="1"/>
    <col min="14850" max="14850" width="26" style="33" customWidth="1"/>
    <col min="14851" max="14851" width="34.25" style="33" customWidth="1"/>
    <col min="14852" max="14852" width="26" style="33" customWidth="1"/>
    <col min="14853" max="15104" width="12.125" style="33" customWidth="1"/>
    <col min="15105" max="15105" width="34.25" style="33" customWidth="1"/>
    <col min="15106" max="15106" width="26" style="33" customWidth="1"/>
    <col min="15107" max="15107" width="34.25" style="33" customWidth="1"/>
    <col min="15108" max="15108" width="26" style="33" customWidth="1"/>
    <col min="15109" max="15360" width="12.125" style="33" customWidth="1"/>
    <col min="15361" max="15361" width="34.25" style="33" customWidth="1"/>
    <col min="15362" max="15362" width="26" style="33" customWidth="1"/>
    <col min="15363" max="15363" width="34.25" style="33" customWidth="1"/>
    <col min="15364" max="15364" width="26" style="33" customWidth="1"/>
    <col min="15365" max="15616" width="12.125" style="33" customWidth="1"/>
    <col min="15617" max="15617" width="34.25" style="33" customWidth="1"/>
    <col min="15618" max="15618" width="26" style="33" customWidth="1"/>
    <col min="15619" max="15619" width="34.25" style="33" customWidth="1"/>
    <col min="15620" max="15620" width="26" style="33" customWidth="1"/>
    <col min="15621" max="15872" width="12.125" style="33" customWidth="1"/>
    <col min="15873" max="15873" width="34.25" style="33" customWidth="1"/>
    <col min="15874" max="15874" width="26" style="33" customWidth="1"/>
    <col min="15875" max="15875" width="34.25" style="33" customWidth="1"/>
    <col min="15876" max="15876" width="26" style="33" customWidth="1"/>
    <col min="15877" max="16128" width="12.125" style="33" customWidth="1"/>
    <col min="16129" max="16129" width="34.25" style="33" customWidth="1"/>
    <col min="16130" max="16130" width="26" style="33" customWidth="1"/>
    <col min="16131" max="16131" width="34.25" style="33" customWidth="1"/>
    <col min="16132" max="16132" width="26" style="33" customWidth="1"/>
    <col min="16133" max="16384" width="12.125" style="33" customWidth="1"/>
  </cols>
  <sheetData>
    <row r="1" spans="1:4" ht="33.950000000000003" customHeight="1">
      <c r="A1" s="92" t="s">
        <v>2280</v>
      </c>
      <c r="B1" s="92"/>
      <c r="C1" s="92"/>
      <c r="D1" s="92"/>
    </row>
    <row r="2" spans="1:4" ht="17.100000000000001" customHeight="1">
      <c r="A2" s="91"/>
      <c r="B2" s="91"/>
      <c r="C2" s="91"/>
      <c r="D2" s="91"/>
    </row>
    <row r="3" spans="1:4" ht="17.100000000000001" customHeight="1">
      <c r="A3" s="91" t="s">
        <v>2173</v>
      </c>
      <c r="B3" s="91"/>
      <c r="C3" s="91"/>
      <c r="D3" s="91"/>
    </row>
    <row r="4" spans="1:4" ht="16.899999999999999" customHeight="1">
      <c r="A4" s="40" t="s">
        <v>53</v>
      </c>
      <c r="B4" s="40" t="s">
        <v>116</v>
      </c>
      <c r="C4" s="40" t="s">
        <v>53</v>
      </c>
      <c r="D4" s="40" t="s">
        <v>116</v>
      </c>
    </row>
    <row r="5" spans="1:4" ht="16.899999999999999" customHeight="1">
      <c r="A5" s="41" t="s">
        <v>2281</v>
      </c>
      <c r="B5" s="16">
        <f>[1]L14!E5</f>
        <v>106</v>
      </c>
      <c r="C5" s="41" t="s">
        <v>2282</v>
      </c>
      <c r="D5" s="16">
        <f>[1]L14!J5</f>
        <v>5</v>
      </c>
    </row>
    <row r="6" spans="1:4" ht="16.899999999999999" customHeight="1">
      <c r="A6" s="41" t="s">
        <v>2283</v>
      </c>
      <c r="B6" s="16">
        <v>5</v>
      </c>
      <c r="C6" s="41" t="s">
        <v>2284</v>
      </c>
      <c r="D6" s="16">
        <v>0</v>
      </c>
    </row>
    <row r="7" spans="1:4" ht="16.899999999999999" customHeight="1">
      <c r="A7" s="41" t="s">
        <v>2285</v>
      </c>
      <c r="B7" s="16">
        <v>0</v>
      </c>
      <c r="C7" s="41" t="s">
        <v>2286</v>
      </c>
      <c r="D7" s="16">
        <v>0</v>
      </c>
    </row>
    <row r="8" spans="1:4" ht="16.899999999999999" customHeight="1">
      <c r="A8" s="41" t="s">
        <v>2287</v>
      </c>
      <c r="B8" s="16">
        <v>0</v>
      </c>
      <c r="C8" s="41" t="s">
        <v>2288</v>
      </c>
      <c r="D8" s="16">
        <v>106</v>
      </c>
    </row>
    <row r="9" spans="1:4" ht="16.899999999999999" customHeight="1">
      <c r="A9" s="41" t="s">
        <v>2289</v>
      </c>
      <c r="B9" s="16">
        <v>0</v>
      </c>
      <c r="C9" s="41" t="s">
        <v>2290</v>
      </c>
      <c r="D9" s="16">
        <v>0</v>
      </c>
    </row>
    <row r="10" spans="1:4" ht="16.899999999999999" customHeight="1">
      <c r="A10" s="41" t="s">
        <v>2291</v>
      </c>
      <c r="B10" s="16">
        <v>0</v>
      </c>
      <c r="C10" s="41" t="s">
        <v>2292</v>
      </c>
      <c r="D10" s="16">
        <v>0</v>
      </c>
    </row>
    <row r="11" spans="1:4" ht="16.899999999999999" customHeight="1">
      <c r="A11" s="41"/>
      <c r="B11" s="42"/>
      <c r="C11" s="41" t="s">
        <v>2293</v>
      </c>
      <c r="D11" s="16">
        <f>B12-SUM(D5:D10)</f>
        <v>0</v>
      </c>
    </row>
    <row r="12" spans="1:4" ht="16.899999999999999" customHeight="1">
      <c r="A12" s="40" t="s">
        <v>110</v>
      </c>
      <c r="B12" s="16">
        <f>SUM(B5:B10)</f>
        <v>111</v>
      </c>
      <c r="C12" s="40" t="s">
        <v>623</v>
      </c>
      <c r="D12" s="16">
        <f>SUM(D5:D11)</f>
        <v>111</v>
      </c>
    </row>
  </sheetData>
  <mergeCells count="3">
    <mergeCell ref="A1:D1"/>
    <mergeCell ref="A2:D2"/>
    <mergeCell ref="A3:D3"/>
  </mergeCells>
  <phoneticPr fontId="3"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I14"/>
  <sheetViews>
    <sheetView workbookViewId="0">
      <selection sqref="A1:I1"/>
    </sheetView>
  </sheetViews>
  <sheetFormatPr defaultColWidth="9.125" defaultRowHeight="13.5"/>
  <cols>
    <col min="1" max="1" width="25.5" style="39" customWidth="1"/>
    <col min="2" max="2" width="11.75" style="39" customWidth="1"/>
    <col min="3" max="3" width="12.75" style="39" customWidth="1"/>
    <col min="4" max="4" width="13.875" style="39" customWidth="1"/>
    <col min="5" max="5" width="12.875" style="39" customWidth="1"/>
    <col min="6" max="6" width="14.875" style="39" customWidth="1"/>
    <col min="7" max="7" width="13.25" style="39" customWidth="1"/>
    <col min="8" max="8" width="11.25" style="39" customWidth="1"/>
    <col min="9" max="9" width="11.875" style="39" customWidth="1"/>
    <col min="10" max="256" width="9.125" style="33"/>
    <col min="257" max="257" width="32.5" style="33" customWidth="1"/>
    <col min="258" max="265" width="17.125" style="33" customWidth="1"/>
    <col min="266" max="512" width="9.125" style="33"/>
    <col min="513" max="513" width="32.5" style="33" customWidth="1"/>
    <col min="514" max="521" width="17.125" style="33" customWidth="1"/>
    <col min="522" max="768" width="9.125" style="33"/>
    <col min="769" max="769" width="32.5" style="33" customWidth="1"/>
    <col min="770" max="777" width="17.125" style="33" customWidth="1"/>
    <col min="778" max="1024" width="9.125" style="33"/>
    <col min="1025" max="1025" width="32.5" style="33" customWidth="1"/>
    <col min="1026" max="1033" width="17.125" style="33" customWidth="1"/>
    <col min="1034" max="1280" width="9.125" style="33"/>
    <col min="1281" max="1281" width="32.5" style="33" customWidth="1"/>
    <col min="1282" max="1289" width="17.125" style="33" customWidth="1"/>
    <col min="1290" max="1536" width="9.125" style="33"/>
    <col min="1537" max="1537" width="32.5" style="33" customWidth="1"/>
    <col min="1538" max="1545" width="17.125" style="33" customWidth="1"/>
    <col min="1546" max="1792" width="9.125" style="33"/>
    <col min="1793" max="1793" width="32.5" style="33" customWidth="1"/>
    <col min="1794" max="1801" width="17.125" style="33" customWidth="1"/>
    <col min="1802" max="2048" width="9.125" style="33"/>
    <col min="2049" max="2049" width="32.5" style="33" customWidth="1"/>
    <col min="2050" max="2057" width="17.125" style="33" customWidth="1"/>
    <col min="2058" max="2304" width="9.125" style="33"/>
    <col min="2305" max="2305" width="32.5" style="33" customWidth="1"/>
    <col min="2306" max="2313" width="17.125" style="33" customWidth="1"/>
    <col min="2314" max="2560" width="9.125" style="33"/>
    <col min="2561" max="2561" width="32.5" style="33" customWidth="1"/>
    <col min="2562" max="2569" width="17.125" style="33" customWidth="1"/>
    <col min="2570" max="2816" width="9.125" style="33"/>
    <col min="2817" max="2817" width="32.5" style="33" customWidth="1"/>
    <col min="2818" max="2825" width="17.125" style="33" customWidth="1"/>
    <col min="2826" max="3072" width="9.125" style="33"/>
    <col min="3073" max="3073" width="32.5" style="33" customWidth="1"/>
    <col min="3074" max="3081" width="17.125" style="33" customWidth="1"/>
    <col min="3082" max="3328" width="9.125" style="33"/>
    <col min="3329" max="3329" width="32.5" style="33" customWidth="1"/>
    <col min="3330" max="3337" width="17.125" style="33" customWidth="1"/>
    <col min="3338" max="3584" width="9.125" style="33"/>
    <col min="3585" max="3585" width="32.5" style="33" customWidth="1"/>
    <col min="3586" max="3593" width="17.125" style="33" customWidth="1"/>
    <col min="3594" max="3840" width="9.125" style="33"/>
    <col min="3841" max="3841" width="32.5" style="33" customWidth="1"/>
    <col min="3842" max="3849" width="17.125" style="33" customWidth="1"/>
    <col min="3850" max="4096" width="9.125" style="33"/>
    <col min="4097" max="4097" width="32.5" style="33" customWidth="1"/>
    <col min="4098" max="4105" width="17.125" style="33" customWidth="1"/>
    <col min="4106" max="4352" width="9.125" style="33"/>
    <col min="4353" max="4353" width="32.5" style="33" customWidth="1"/>
    <col min="4354" max="4361" width="17.125" style="33" customWidth="1"/>
    <col min="4362" max="4608" width="9.125" style="33"/>
    <col min="4609" max="4609" width="32.5" style="33" customWidth="1"/>
    <col min="4610" max="4617" width="17.125" style="33" customWidth="1"/>
    <col min="4618" max="4864" width="9.125" style="33"/>
    <col min="4865" max="4865" width="32.5" style="33" customWidth="1"/>
    <col min="4866" max="4873" width="17.125" style="33" customWidth="1"/>
    <col min="4874" max="5120" width="9.125" style="33"/>
    <col min="5121" max="5121" width="32.5" style="33" customWidth="1"/>
    <col min="5122" max="5129" width="17.125" style="33" customWidth="1"/>
    <col min="5130" max="5376" width="9.125" style="33"/>
    <col min="5377" max="5377" width="32.5" style="33" customWidth="1"/>
    <col min="5378" max="5385" width="17.125" style="33" customWidth="1"/>
    <col min="5386" max="5632" width="9.125" style="33"/>
    <col min="5633" max="5633" width="32.5" style="33" customWidth="1"/>
    <col min="5634" max="5641" width="17.125" style="33" customWidth="1"/>
    <col min="5642" max="5888" width="9.125" style="33"/>
    <col min="5889" max="5889" width="32.5" style="33" customWidth="1"/>
    <col min="5890" max="5897" width="17.125" style="33" customWidth="1"/>
    <col min="5898" max="6144" width="9.125" style="33"/>
    <col min="6145" max="6145" width="32.5" style="33" customWidth="1"/>
    <col min="6146" max="6153" width="17.125" style="33" customWidth="1"/>
    <col min="6154" max="6400" width="9.125" style="33"/>
    <col min="6401" max="6401" width="32.5" style="33" customWidth="1"/>
    <col min="6402" max="6409" width="17.125" style="33" customWidth="1"/>
    <col min="6410" max="6656" width="9.125" style="33"/>
    <col min="6657" max="6657" width="32.5" style="33" customWidth="1"/>
    <col min="6658" max="6665" width="17.125" style="33" customWidth="1"/>
    <col min="6666" max="6912" width="9.125" style="33"/>
    <col min="6913" max="6913" width="32.5" style="33" customWidth="1"/>
    <col min="6914" max="6921" width="17.125" style="33" customWidth="1"/>
    <col min="6922" max="7168" width="9.125" style="33"/>
    <col min="7169" max="7169" width="32.5" style="33" customWidth="1"/>
    <col min="7170" max="7177" width="17.125" style="33" customWidth="1"/>
    <col min="7178" max="7424" width="9.125" style="33"/>
    <col min="7425" max="7425" width="32.5" style="33" customWidth="1"/>
    <col min="7426" max="7433" width="17.125" style="33" customWidth="1"/>
    <col min="7434" max="7680" width="9.125" style="33"/>
    <col min="7681" max="7681" width="32.5" style="33" customWidth="1"/>
    <col min="7682" max="7689" width="17.125" style="33" customWidth="1"/>
    <col min="7690" max="7936" width="9.125" style="33"/>
    <col min="7937" max="7937" width="32.5" style="33" customWidth="1"/>
    <col min="7938" max="7945" width="17.125" style="33" customWidth="1"/>
    <col min="7946" max="8192" width="9.125" style="33"/>
    <col min="8193" max="8193" width="32.5" style="33" customWidth="1"/>
    <col min="8194" max="8201" width="17.125" style="33" customWidth="1"/>
    <col min="8202" max="8448" width="9.125" style="33"/>
    <col min="8449" max="8449" width="32.5" style="33" customWidth="1"/>
    <col min="8450" max="8457" width="17.125" style="33" customWidth="1"/>
    <col min="8458" max="8704" width="9.125" style="33"/>
    <col min="8705" max="8705" width="32.5" style="33" customWidth="1"/>
    <col min="8706" max="8713" width="17.125" style="33" customWidth="1"/>
    <col min="8714" max="8960" width="9.125" style="33"/>
    <col min="8961" max="8961" width="32.5" style="33" customWidth="1"/>
    <col min="8962" max="8969" width="17.125" style="33" customWidth="1"/>
    <col min="8970" max="9216" width="9.125" style="33"/>
    <col min="9217" max="9217" width="32.5" style="33" customWidth="1"/>
    <col min="9218" max="9225" width="17.125" style="33" customWidth="1"/>
    <col min="9226" max="9472" width="9.125" style="33"/>
    <col min="9473" max="9473" width="32.5" style="33" customWidth="1"/>
    <col min="9474" max="9481" width="17.125" style="33" customWidth="1"/>
    <col min="9482" max="9728" width="9.125" style="33"/>
    <col min="9729" max="9729" width="32.5" style="33" customWidth="1"/>
    <col min="9730" max="9737" width="17.125" style="33" customWidth="1"/>
    <col min="9738" max="9984" width="9.125" style="33"/>
    <col min="9985" max="9985" width="32.5" style="33" customWidth="1"/>
    <col min="9986" max="9993" width="17.125" style="33" customWidth="1"/>
    <col min="9994" max="10240" width="9.125" style="33"/>
    <col min="10241" max="10241" width="32.5" style="33" customWidth="1"/>
    <col min="10242" max="10249" width="17.125" style="33" customWidth="1"/>
    <col min="10250" max="10496" width="9.125" style="33"/>
    <col min="10497" max="10497" width="32.5" style="33" customWidth="1"/>
    <col min="10498" max="10505" width="17.125" style="33" customWidth="1"/>
    <col min="10506" max="10752" width="9.125" style="33"/>
    <col min="10753" max="10753" width="32.5" style="33" customWidth="1"/>
    <col min="10754" max="10761" width="17.125" style="33" customWidth="1"/>
    <col min="10762" max="11008" width="9.125" style="33"/>
    <col min="11009" max="11009" width="32.5" style="33" customWidth="1"/>
    <col min="11010" max="11017" width="17.125" style="33" customWidth="1"/>
    <col min="11018" max="11264" width="9.125" style="33"/>
    <col min="11265" max="11265" width="32.5" style="33" customWidth="1"/>
    <col min="11266" max="11273" width="17.125" style="33" customWidth="1"/>
    <col min="11274" max="11520" width="9.125" style="33"/>
    <col min="11521" max="11521" width="32.5" style="33" customWidth="1"/>
    <col min="11522" max="11529" width="17.125" style="33" customWidth="1"/>
    <col min="11530" max="11776" width="9.125" style="33"/>
    <col min="11777" max="11777" width="32.5" style="33" customWidth="1"/>
    <col min="11778" max="11785" width="17.125" style="33" customWidth="1"/>
    <col min="11786" max="12032" width="9.125" style="33"/>
    <col min="12033" max="12033" width="32.5" style="33" customWidth="1"/>
    <col min="12034" max="12041" width="17.125" style="33" customWidth="1"/>
    <col min="12042" max="12288" width="9.125" style="33"/>
    <col min="12289" max="12289" width="32.5" style="33" customWidth="1"/>
    <col min="12290" max="12297" width="17.125" style="33" customWidth="1"/>
    <col min="12298" max="12544" width="9.125" style="33"/>
    <col min="12545" max="12545" width="32.5" style="33" customWidth="1"/>
    <col min="12546" max="12553" width="17.125" style="33" customWidth="1"/>
    <col min="12554" max="12800" width="9.125" style="33"/>
    <col min="12801" max="12801" width="32.5" style="33" customWidth="1"/>
    <col min="12802" max="12809" width="17.125" style="33" customWidth="1"/>
    <col min="12810" max="13056" width="9.125" style="33"/>
    <col min="13057" max="13057" width="32.5" style="33" customWidth="1"/>
    <col min="13058" max="13065" width="17.125" style="33" customWidth="1"/>
    <col min="13066" max="13312" width="9.125" style="33"/>
    <col min="13313" max="13313" width="32.5" style="33" customWidth="1"/>
    <col min="13314" max="13321" width="17.125" style="33" customWidth="1"/>
    <col min="13322" max="13568" width="9.125" style="33"/>
    <col min="13569" max="13569" width="32.5" style="33" customWidth="1"/>
    <col min="13570" max="13577" width="17.125" style="33" customWidth="1"/>
    <col min="13578" max="13824" width="9.125" style="33"/>
    <col min="13825" max="13825" width="32.5" style="33" customWidth="1"/>
    <col min="13826" max="13833" width="17.125" style="33" customWidth="1"/>
    <col min="13834" max="14080" width="9.125" style="33"/>
    <col min="14081" max="14081" width="32.5" style="33" customWidth="1"/>
    <col min="14082" max="14089" width="17.125" style="33" customWidth="1"/>
    <col min="14090" max="14336" width="9.125" style="33"/>
    <col min="14337" max="14337" width="32.5" style="33" customWidth="1"/>
    <col min="14338" max="14345" width="17.125" style="33" customWidth="1"/>
    <col min="14346" max="14592" width="9.125" style="33"/>
    <col min="14593" max="14593" width="32.5" style="33" customWidth="1"/>
    <col min="14594" max="14601" width="17.125" style="33" customWidth="1"/>
    <col min="14602" max="14848" width="9.125" style="33"/>
    <col min="14849" max="14849" width="32.5" style="33" customWidth="1"/>
    <col min="14850" max="14857" width="17.125" style="33" customWidth="1"/>
    <col min="14858" max="15104" width="9.125" style="33"/>
    <col min="15105" max="15105" width="32.5" style="33" customWidth="1"/>
    <col min="15106" max="15113" width="17.125" style="33" customWidth="1"/>
    <col min="15114" max="15360" width="9.125" style="33"/>
    <col min="15361" max="15361" width="32.5" style="33" customWidth="1"/>
    <col min="15362" max="15369" width="17.125" style="33" customWidth="1"/>
    <col min="15370" max="15616" width="9.125" style="33"/>
    <col min="15617" max="15617" width="32.5" style="33" customWidth="1"/>
    <col min="15618" max="15625" width="17.125" style="33" customWidth="1"/>
    <col min="15626" max="15872" width="9.125" style="33"/>
    <col min="15873" max="15873" width="32.5" style="33" customWidth="1"/>
    <col min="15874" max="15881" width="17.125" style="33" customWidth="1"/>
    <col min="15882" max="16128" width="9.125" style="33"/>
    <col min="16129" max="16129" width="32.5" style="33" customWidth="1"/>
    <col min="16130" max="16137" width="17.125" style="33" customWidth="1"/>
    <col min="16138" max="16384" width="9.125" style="33"/>
  </cols>
  <sheetData>
    <row r="1" spans="1:9" s="39" customFormat="1" ht="33.950000000000003" customHeight="1">
      <c r="A1" s="92" t="s">
        <v>2318</v>
      </c>
      <c r="B1" s="92"/>
      <c r="C1" s="92"/>
      <c r="D1" s="92"/>
      <c r="E1" s="92"/>
      <c r="F1" s="92"/>
      <c r="G1" s="92"/>
      <c r="H1" s="92"/>
      <c r="I1" s="92"/>
    </row>
    <row r="2" spans="1:9" s="39" customFormat="1" ht="17.100000000000001" customHeight="1">
      <c r="A2" s="91" t="s">
        <v>2295</v>
      </c>
      <c r="B2" s="91"/>
      <c r="C2" s="91"/>
      <c r="D2" s="91"/>
      <c r="E2" s="91"/>
      <c r="F2" s="91"/>
      <c r="G2" s="91"/>
      <c r="H2" s="91"/>
      <c r="I2" s="91"/>
    </row>
    <row r="3" spans="1:9" s="39" customFormat="1" ht="17.100000000000001" customHeight="1">
      <c r="A3" s="98" t="s">
        <v>112</v>
      </c>
      <c r="B3" s="98"/>
      <c r="C3" s="98"/>
      <c r="D3" s="98"/>
      <c r="E3" s="98"/>
      <c r="F3" s="98"/>
      <c r="G3" s="98"/>
      <c r="H3" s="98"/>
      <c r="I3" s="98"/>
    </row>
    <row r="4" spans="1:9" s="39" customFormat="1" ht="12.75" customHeight="1">
      <c r="A4" s="99" t="s">
        <v>53</v>
      </c>
      <c r="B4" s="97" t="s">
        <v>2094</v>
      </c>
      <c r="C4" s="97" t="s">
        <v>2296</v>
      </c>
      <c r="D4" s="97" t="s">
        <v>2297</v>
      </c>
      <c r="E4" s="97" t="s">
        <v>2298</v>
      </c>
      <c r="F4" s="97" t="s">
        <v>2299</v>
      </c>
      <c r="G4" s="97" t="s">
        <v>2300</v>
      </c>
      <c r="H4" s="97" t="s">
        <v>2301</v>
      </c>
      <c r="I4" s="97" t="s">
        <v>2302</v>
      </c>
    </row>
    <row r="5" spans="1:9" s="39" customFormat="1" ht="36.950000000000003" customHeight="1">
      <c r="A5" s="93"/>
      <c r="B5" s="95"/>
      <c r="C5" s="95"/>
      <c r="D5" s="95"/>
      <c r="E5" s="95"/>
      <c r="F5" s="95"/>
      <c r="G5" s="95"/>
      <c r="H5" s="95"/>
      <c r="I5" s="95"/>
    </row>
    <row r="6" spans="1:9" s="39" customFormat="1" ht="20.100000000000001" customHeight="1">
      <c r="A6" s="15" t="s">
        <v>2303</v>
      </c>
      <c r="B6" s="16">
        <v>63843</v>
      </c>
      <c r="C6" s="16">
        <v>0</v>
      </c>
      <c r="D6" s="16">
        <v>8145</v>
      </c>
      <c r="E6" s="16">
        <v>20100</v>
      </c>
      <c r="F6" s="16">
        <v>11044</v>
      </c>
      <c r="G6" s="16">
        <v>24107</v>
      </c>
      <c r="H6" s="16">
        <v>0</v>
      </c>
      <c r="I6" s="16">
        <v>447</v>
      </c>
    </row>
    <row r="7" spans="1:9" s="39" customFormat="1" ht="20.100000000000001" customHeight="1">
      <c r="A7" s="15" t="s">
        <v>2304</v>
      </c>
      <c r="B7" s="16">
        <v>37714</v>
      </c>
      <c r="C7" s="16">
        <v>0</v>
      </c>
      <c r="D7" s="16">
        <v>2767</v>
      </c>
      <c r="E7" s="16">
        <v>15718</v>
      </c>
      <c r="F7" s="16">
        <v>9450</v>
      </c>
      <c r="G7" s="16">
        <v>9343</v>
      </c>
      <c r="H7" s="16">
        <v>0</v>
      </c>
      <c r="I7" s="16">
        <v>436</v>
      </c>
    </row>
    <row r="8" spans="1:9" s="39" customFormat="1" ht="17.100000000000001" customHeight="1">
      <c r="A8" s="15" t="s">
        <v>2305</v>
      </c>
      <c r="B8" s="16">
        <v>407</v>
      </c>
      <c r="C8" s="16">
        <v>0</v>
      </c>
      <c r="D8" s="16">
        <v>88</v>
      </c>
      <c r="E8" s="16">
        <v>20</v>
      </c>
      <c r="F8" s="16">
        <v>147</v>
      </c>
      <c r="G8" s="16">
        <v>144</v>
      </c>
      <c r="H8" s="16">
        <v>0</v>
      </c>
      <c r="I8" s="16">
        <v>8</v>
      </c>
    </row>
    <row r="9" spans="1:9" s="39" customFormat="1" ht="20.100000000000001" customHeight="1">
      <c r="A9" s="15" t="s">
        <v>2306</v>
      </c>
      <c r="B9" s="16">
        <v>24079</v>
      </c>
      <c r="C9" s="16">
        <v>0</v>
      </c>
      <c r="D9" s="16">
        <v>5252</v>
      </c>
      <c r="E9" s="16">
        <v>4222</v>
      </c>
      <c r="F9" s="16">
        <v>0</v>
      </c>
      <c r="G9" s="16">
        <v>14605</v>
      </c>
      <c r="H9" s="16">
        <v>0</v>
      </c>
      <c r="I9" s="16">
        <v>0</v>
      </c>
    </row>
    <row r="10" spans="1:9" s="39" customFormat="1" ht="17.100000000000001" customHeight="1">
      <c r="A10" s="15" t="s">
        <v>2307</v>
      </c>
      <c r="B10" s="16">
        <v>0</v>
      </c>
      <c r="C10" s="16">
        <v>0</v>
      </c>
      <c r="D10" s="16">
        <v>0</v>
      </c>
      <c r="E10" s="16">
        <v>0</v>
      </c>
      <c r="F10" s="16">
        <v>0</v>
      </c>
      <c r="G10" s="16">
        <v>0</v>
      </c>
      <c r="H10" s="16">
        <v>0</v>
      </c>
      <c r="I10" s="16">
        <v>0</v>
      </c>
    </row>
    <row r="11" spans="1:9" s="39" customFormat="1" ht="20.100000000000001" customHeight="1">
      <c r="A11" s="15" t="s">
        <v>2308</v>
      </c>
      <c r="B11" s="16">
        <v>1482</v>
      </c>
      <c r="C11" s="16">
        <v>0</v>
      </c>
      <c r="D11" s="16">
        <v>27</v>
      </c>
      <c r="E11" s="16">
        <v>3</v>
      </c>
      <c r="F11" s="16">
        <v>1435</v>
      </c>
      <c r="G11" s="16">
        <v>15</v>
      </c>
      <c r="H11" s="16">
        <v>0</v>
      </c>
      <c r="I11" s="16">
        <v>2</v>
      </c>
    </row>
    <row r="12" spans="1:9" s="39" customFormat="1" ht="20.100000000000001" customHeight="1">
      <c r="A12" s="15" t="s">
        <v>2309</v>
      </c>
      <c r="B12" s="16">
        <v>161</v>
      </c>
      <c r="C12" s="16">
        <v>0</v>
      </c>
      <c r="D12" s="16">
        <v>11</v>
      </c>
      <c r="E12" s="16">
        <v>137</v>
      </c>
      <c r="F12" s="16">
        <v>12</v>
      </c>
      <c r="G12" s="16">
        <v>0</v>
      </c>
      <c r="H12" s="16">
        <v>0</v>
      </c>
      <c r="I12" s="16">
        <v>1</v>
      </c>
    </row>
    <row r="13" spans="1:9" s="39" customFormat="1" ht="17.100000000000001" customHeight="1">
      <c r="A13" s="15" t="s">
        <v>2310</v>
      </c>
      <c r="B13" s="16">
        <v>0</v>
      </c>
      <c r="C13" s="16">
        <v>0</v>
      </c>
      <c r="D13" s="16">
        <v>0</v>
      </c>
      <c r="E13" s="16">
        <v>0</v>
      </c>
      <c r="F13" s="16">
        <v>0</v>
      </c>
      <c r="G13" s="16">
        <v>0</v>
      </c>
      <c r="H13" s="16">
        <v>0</v>
      </c>
      <c r="I13" s="16">
        <v>0</v>
      </c>
    </row>
    <row r="14" spans="1:9" s="39" customFormat="1" ht="15.6" customHeight="1"/>
  </sheetData>
  <mergeCells count="12">
    <mergeCell ref="H4:H5"/>
    <mergeCell ref="I4:I5"/>
    <mergeCell ref="A1:I1"/>
    <mergeCell ref="A2:I2"/>
    <mergeCell ref="A3:I3"/>
    <mergeCell ref="A4:A5"/>
    <mergeCell ref="B4:B5"/>
    <mergeCell ref="C4:C5"/>
    <mergeCell ref="D4:D5"/>
    <mergeCell ref="E4:E5"/>
    <mergeCell ref="F4:F5"/>
    <mergeCell ref="G4:G5"/>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21"/>
  <sheetViews>
    <sheetView topLeftCell="A4" workbookViewId="0">
      <selection sqref="A1:XFD1048576"/>
    </sheetView>
  </sheetViews>
  <sheetFormatPr defaultRowHeight="13.5"/>
  <cols>
    <col min="1" max="1" width="42.5" style="39" customWidth="1"/>
    <col min="2" max="2" width="30.25" style="39" customWidth="1"/>
    <col min="3" max="16384" width="9" style="24"/>
  </cols>
  <sheetData>
    <row r="1" spans="1:2" ht="35.25" customHeight="1">
      <c r="A1" s="87" t="s">
        <v>113</v>
      </c>
      <c r="B1" s="87"/>
    </row>
    <row r="2" spans="1:2" ht="18" customHeight="1">
      <c r="B2" s="12" t="s">
        <v>111</v>
      </c>
    </row>
    <row r="3" spans="1:2" ht="18" customHeight="1">
      <c r="B3" s="12" t="s">
        <v>112</v>
      </c>
    </row>
    <row r="4" spans="1:2" ht="18.75" customHeight="1">
      <c r="A4" s="8" t="s">
        <v>53</v>
      </c>
      <c r="B4" s="8" t="s">
        <v>116</v>
      </c>
    </row>
    <row r="5" spans="1:2" ht="18.75" customHeight="1">
      <c r="A5" s="8" t="s">
        <v>114</v>
      </c>
      <c r="B5" s="9">
        <v>51221</v>
      </c>
    </row>
    <row r="6" spans="1:2" ht="18.75" customHeight="1">
      <c r="A6" s="10" t="s">
        <v>54</v>
      </c>
      <c r="B6" s="9">
        <v>262884</v>
      </c>
    </row>
    <row r="7" spans="1:2" ht="18.75" customHeight="1">
      <c r="A7" s="10" t="s">
        <v>55</v>
      </c>
      <c r="B7" s="9">
        <v>5195</v>
      </c>
    </row>
    <row r="8" spans="1:2" ht="18.75" customHeight="1">
      <c r="A8" s="10" t="s">
        <v>61</v>
      </c>
      <c r="B8" s="9">
        <v>215624</v>
      </c>
    </row>
    <row r="9" spans="1:2" ht="18.75" customHeight="1">
      <c r="A9" s="10" t="s">
        <v>97</v>
      </c>
      <c r="B9" s="9">
        <v>42065</v>
      </c>
    </row>
    <row r="10" spans="1:2" ht="18.75" customHeight="1">
      <c r="A10" s="10" t="s">
        <v>102</v>
      </c>
      <c r="B10" s="9">
        <v>0</v>
      </c>
    </row>
    <row r="11" spans="1:2" ht="18.75" customHeight="1">
      <c r="A11" s="10" t="s">
        <v>103</v>
      </c>
      <c r="B11" s="9">
        <v>2159</v>
      </c>
    </row>
    <row r="12" spans="1:2" ht="18.75" customHeight="1">
      <c r="A12" s="10" t="s">
        <v>117</v>
      </c>
      <c r="B12" s="9">
        <v>38041</v>
      </c>
    </row>
    <row r="13" spans="1:2" ht="18.75" customHeight="1">
      <c r="A13" s="10" t="s">
        <v>118</v>
      </c>
      <c r="B13" s="9">
        <v>38932</v>
      </c>
    </row>
    <row r="14" spans="1:2" ht="18.75" customHeight="1">
      <c r="A14" s="10"/>
      <c r="B14" s="9"/>
    </row>
    <row r="15" spans="1:2" ht="18.75" customHeight="1">
      <c r="A15" s="10" t="s">
        <v>115</v>
      </c>
      <c r="B15" s="9">
        <v>0</v>
      </c>
    </row>
    <row r="16" spans="1:2" ht="18.75" customHeight="1">
      <c r="A16" s="10" t="s">
        <v>107</v>
      </c>
      <c r="B16" s="9">
        <v>7488</v>
      </c>
    </row>
    <row r="17" spans="1:2" ht="18.75" customHeight="1">
      <c r="A17" s="10" t="s">
        <v>108</v>
      </c>
      <c r="B17" s="9">
        <v>0</v>
      </c>
    </row>
    <row r="18" spans="1:2" ht="18.75" customHeight="1">
      <c r="A18" s="10" t="s">
        <v>109</v>
      </c>
      <c r="B18" s="9">
        <v>0</v>
      </c>
    </row>
    <row r="19" spans="1:2" ht="18.75" customHeight="1">
      <c r="A19" s="10"/>
      <c r="B19" s="9"/>
    </row>
    <row r="20" spans="1:2">
      <c r="A20" s="10"/>
      <c r="B20" s="9"/>
    </row>
    <row r="21" spans="1:2">
      <c r="A21" s="8" t="s">
        <v>110</v>
      </c>
      <c r="B21" s="9">
        <v>400725</v>
      </c>
    </row>
  </sheetData>
  <mergeCells count="1">
    <mergeCell ref="A1:B1"/>
  </mergeCells>
  <phoneticPr fontId="3"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I10"/>
  <sheetViews>
    <sheetView workbookViewId="0">
      <selection activeCell="D19" sqref="D18:D19"/>
    </sheetView>
  </sheetViews>
  <sheetFormatPr defaultRowHeight="13.5"/>
  <cols>
    <col min="1" max="1" width="22.75" customWidth="1"/>
    <col min="3" max="4" width="11.75" customWidth="1"/>
    <col min="5" max="5" width="14.25" customWidth="1"/>
    <col min="6" max="6" width="13.875" customWidth="1"/>
    <col min="7" max="9" width="11.25" customWidth="1"/>
  </cols>
  <sheetData>
    <row r="1" spans="1:9" s="39" customFormat="1" ht="33.950000000000003" customHeight="1">
      <c r="A1" s="92" t="s">
        <v>2319</v>
      </c>
      <c r="B1" s="92"/>
      <c r="C1" s="92"/>
      <c r="D1" s="92"/>
      <c r="E1" s="92"/>
      <c r="F1" s="92"/>
      <c r="G1" s="92"/>
      <c r="H1" s="92"/>
      <c r="I1" s="92"/>
    </row>
    <row r="2" spans="1:9" s="39" customFormat="1" ht="17.100000000000001" customHeight="1">
      <c r="A2" s="91" t="s">
        <v>2295</v>
      </c>
      <c r="B2" s="91"/>
      <c r="C2" s="91"/>
      <c r="D2" s="91"/>
      <c r="E2" s="91"/>
      <c r="F2" s="91"/>
      <c r="G2" s="91"/>
      <c r="H2" s="91"/>
      <c r="I2" s="91"/>
    </row>
    <row r="3" spans="1:9" s="39" customFormat="1" ht="17.100000000000001" customHeight="1">
      <c r="A3" s="98" t="s">
        <v>112</v>
      </c>
      <c r="B3" s="98"/>
      <c r="C3" s="98"/>
      <c r="D3" s="98"/>
      <c r="E3" s="98"/>
      <c r="F3" s="98"/>
      <c r="G3" s="98"/>
      <c r="H3" s="98"/>
      <c r="I3" s="98"/>
    </row>
    <row r="4" spans="1:9" s="39" customFormat="1" ht="12.75" customHeight="1">
      <c r="A4" s="99" t="s">
        <v>53</v>
      </c>
      <c r="B4" s="97" t="s">
        <v>2094</v>
      </c>
      <c r="C4" s="97" t="s">
        <v>2296</v>
      </c>
      <c r="D4" s="97" t="s">
        <v>2297</v>
      </c>
      <c r="E4" s="97" t="s">
        <v>2298</v>
      </c>
      <c r="F4" s="97" t="s">
        <v>2299</v>
      </c>
      <c r="G4" s="97" t="s">
        <v>2300</v>
      </c>
      <c r="H4" s="97" t="s">
        <v>2301</v>
      </c>
      <c r="I4" s="97" t="s">
        <v>2302</v>
      </c>
    </row>
    <row r="5" spans="1:9" s="39" customFormat="1" ht="36.950000000000003" customHeight="1">
      <c r="A5" s="93"/>
      <c r="B5" s="95"/>
      <c r="C5" s="95"/>
      <c r="D5" s="95"/>
      <c r="E5" s="95"/>
      <c r="F5" s="95"/>
      <c r="G5" s="95"/>
      <c r="H5" s="95"/>
      <c r="I5" s="95"/>
    </row>
    <row r="6" spans="1:9" s="39" customFormat="1" ht="20.100000000000001" customHeight="1">
      <c r="A6" s="15" t="s">
        <v>2311</v>
      </c>
      <c r="B6" s="16">
        <v>55186</v>
      </c>
      <c r="C6" s="16">
        <v>0</v>
      </c>
      <c r="D6" s="16">
        <v>5469</v>
      </c>
      <c r="E6" s="16">
        <v>19320</v>
      </c>
      <c r="F6" s="16">
        <v>6463</v>
      </c>
      <c r="G6" s="16">
        <v>23710</v>
      </c>
      <c r="H6" s="16">
        <v>0</v>
      </c>
      <c r="I6" s="16">
        <v>224</v>
      </c>
    </row>
    <row r="7" spans="1:9" s="39" customFormat="1" ht="20.100000000000001" customHeight="1">
      <c r="A7" s="15" t="s">
        <v>2312</v>
      </c>
      <c r="B7" s="16">
        <v>53693</v>
      </c>
      <c r="C7" s="16">
        <v>0</v>
      </c>
      <c r="D7" s="16">
        <v>5444</v>
      </c>
      <c r="E7" s="16">
        <v>19028</v>
      </c>
      <c r="F7" s="16">
        <v>6462</v>
      </c>
      <c r="G7" s="16">
        <v>22679</v>
      </c>
      <c r="H7" s="16">
        <v>0</v>
      </c>
      <c r="I7" s="16">
        <v>80</v>
      </c>
    </row>
    <row r="8" spans="1:9" s="39" customFormat="1" ht="20.100000000000001" customHeight="1">
      <c r="A8" s="15" t="s">
        <v>2313</v>
      </c>
      <c r="B8" s="16">
        <v>105</v>
      </c>
      <c r="C8" s="16">
        <v>0</v>
      </c>
      <c r="D8" s="16">
        <v>0</v>
      </c>
      <c r="E8" s="16">
        <v>3</v>
      </c>
      <c r="F8" s="16">
        <v>0</v>
      </c>
      <c r="G8" s="16">
        <v>0</v>
      </c>
      <c r="H8" s="16">
        <v>0</v>
      </c>
      <c r="I8" s="16">
        <v>102</v>
      </c>
    </row>
    <row r="9" spans="1:9" s="39" customFormat="1" ht="20.100000000000001" customHeight="1">
      <c r="A9" s="15" t="s">
        <v>2314</v>
      </c>
      <c r="B9" s="16">
        <v>315</v>
      </c>
      <c r="C9" s="16">
        <v>0</v>
      </c>
      <c r="D9" s="16">
        <v>25</v>
      </c>
      <c r="E9" s="16">
        <v>289</v>
      </c>
      <c r="F9" s="16">
        <v>1</v>
      </c>
      <c r="G9" s="16">
        <v>0</v>
      </c>
      <c r="H9" s="16">
        <v>0</v>
      </c>
      <c r="I9" s="16">
        <v>0</v>
      </c>
    </row>
    <row r="10" spans="1:9" s="39" customFormat="1" ht="17.100000000000001" customHeight="1">
      <c r="A10" s="15" t="s">
        <v>2315</v>
      </c>
      <c r="B10" s="16">
        <v>0</v>
      </c>
      <c r="C10" s="16">
        <v>0</v>
      </c>
      <c r="D10" s="16">
        <v>0</v>
      </c>
      <c r="E10" s="16">
        <v>0</v>
      </c>
      <c r="F10" s="16">
        <v>0</v>
      </c>
      <c r="G10" s="16">
        <v>0</v>
      </c>
      <c r="H10" s="16">
        <v>0</v>
      </c>
      <c r="I10" s="16">
        <v>0</v>
      </c>
    </row>
  </sheetData>
  <mergeCells count="12">
    <mergeCell ref="H4:H5"/>
    <mergeCell ref="I4:I5"/>
    <mergeCell ref="A1:I1"/>
    <mergeCell ref="A2:I2"/>
    <mergeCell ref="A3:I3"/>
    <mergeCell ref="A4:A5"/>
    <mergeCell ref="B4:B5"/>
    <mergeCell ref="C4:C5"/>
    <mergeCell ref="D4:D5"/>
    <mergeCell ref="E4:E5"/>
    <mergeCell ref="F4:F5"/>
    <mergeCell ref="G4:G5"/>
  </mergeCells>
  <phoneticPr fontId="3"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I21"/>
  <sheetViews>
    <sheetView topLeftCell="A13" workbookViewId="0">
      <selection activeCell="K10" sqref="K10"/>
    </sheetView>
  </sheetViews>
  <sheetFormatPr defaultColWidth="9.125" defaultRowHeight="13.5"/>
  <cols>
    <col min="1" max="1" width="29.25" style="39" customWidth="1"/>
    <col min="2" max="2" width="11.75" style="39" customWidth="1"/>
    <col min="3" max="7" width="14.75" style="39" customWidth="1"/>
    <col min="8" max="8" width="12" style="39" customWidth="1"/>
    <col min="9" max="9" width="12.625" style="39" customWidth="1"/>
    <col min="10" max="256" width="9.125" style="33"/>
    <col min="257" max="257" width="32.5" style="33" customWidth="1"/>
    <col min="258" max="265" width="17.125" style="33" customWidth="1"/>
    <col min="266" max="512" width="9.125" style="33"/>
    <col min="513" max="513" width="32.5" style="33" customWidth="1"/>
    <col min="514" max="521" width="17.125" style="33" customWidth="1"/>
    <col min="522" max="768" width="9.125" style="33"/>
    <col min="769" max="769" width="32.5" style="33" customWidth="1"/>
    <col min="770" max="777" width="17.125" style="33" customWidth="1"/>
    <col min="778" max="1024" width="9.125" style="33"/>
    <col min="1025" max="1025" width="32.5" style="33" customWidth="1"/>
    <col min="1026" max="1033" width="17.125" style="33" customWidth="1"/>
    <col min="1034" max="1280" width="9.125" style="33"/>
    <col min="1281" max="1281" width="32.5" style="33" customWidth="1"/>
    <col min="1282" max="1289" width="17.125" style="33" customWidth="1"/>
    <col min="1290" max="1536" width="9.125" style="33"/>
    <col min="1537" max="1537" width="32.5" style="33" customWidth="1"/>
    <col min="1538" max="1545" width="17.125" style="33" customWidth="1"/>
    <col min="1546" max="1792" width="9.125" style="33"/>
    <col min="1793" max="1793" width="32.5" style="33" customWidth="1"/>
    <col min="1794" max="1801" width="17.125" style="33" customWidth="1"/>
    <col min="1802" max="2048" width="9.125" style="33"/>
    <col min="2049" max="2049" width="32.5" style="33" customWidth="1"/>
    <col min="2050" max="2057" width="17.125" style="33" customWidth="1"/>
    <col min="2058" max="2304" width="9.125" style="33"/>
    <col min="2305" max="2305" width="32.5" style="33" customWidth="1"/>
    <col min="2306" max="2313" width="17.125" style="33" customWidth="1"/>
    <col min="2314" max="2560" width="9.125" style="33"/>
    <col min="2561" max="2561" width="32.5" style="33" customWidth="1"/>
    <col min="2562" max="2569" width="17.125" style="33" customWidth="1"/>
    <col min="2570" max="2816" width="9.125" style="33"/>
    <col min="2817" max="2817" width="32.5" style="33" customWidth="1"/>
    <col min="2818" max="2825" width="17.125" style="33" customWidth="1"/>
    <col min="2826" max="3072" width="9.125" style="33"/>
    <col min="3073" max="3073" width="32.5" style="33" customWidth="1"/>
    <col min="3074" max="3081" width="17.125" style="33" customWidth="1"/>
    <col min="3082" max="3328" width="9.125" style="33"/>
    <col min="3329" max="3329" width="32.5" style="33" customWidth="1"/>
    <col min="3330" max="3337" width="17.125" style="33" customWidth="1"/>
    <col min="3338" max="3584" width="9.125" style="33"/>
    <col min="3585" max="3585" width="32.5" style="33" customWidth="1"/>
    <col min="3586" max="3593" width="17.125" style="33" customWidth="1"/>
    <col min="3594" max="3840" width="9.125" style="33"/>
    <col min="3841" max="3841" width="32.5" style="33" customWidth="1"/>
    <col min="3842" max="3849" width="17.125" style="33" customWidth="1"/>
    <col min="3850" max="4096" width="9.125" style="33"/>
    <col min="4097" max="4097" width="32.5" style="33" customWidth="1"/>
    <col min="4098" max="4105" width="17.125" style="33" customWidth="1"/>
    <col min="4106" max="4352" width="9.125" style="33"/>
    <col min="4353" max="4353" width="32.5" style="33" customWidth="1"/>
    <col min="4354" max="4361" width="17.125" style="33" customWidth="1"/>
    <col min="4362" max="4608" width="9.125" style="33"/>
    <col min="4609" max="4609" width="32.5" style="33" customWidth="1"/>
    <col min="4610" max="4617" width="17.125" style="33" customWidth="1"/>
    <col min="4618" max="4864" width="9.125" style="33"/>
    <col min="4865" max="4865" width="32.5" style="33" customWidth="1"/>
    <col min="4866" max="4873" width="17.125" style="33" customWidth="1"/>
    <col min="4874" max="5120" width="9.125" style="33"/>
    <col min="5121" max="5121" width="32.5" style="33" customWidth="1"/>
    <col min="5122" max="5129" width="17.125" style="33" customWidth="1"/>
    <col min="5130" max="5376" width="9.125" style="33"/>
    <col min="5377" max="5377" width="32.5" style="33" customWidth="1"/>
    <col min="5378" max="5385" width="17.125" style="33" customWidth="1"/>
    <col min="5386" max="5632" width="9.125" style="33"/>
    <col min="5633" max="5633" width="32.5" style="33" customWidth="1"/>
    <col min="5634" max="5641" width="17.125" style="33" customWidth="1"/>
    <col min="5642" max="5888" width="9.125" style="33"/>
    <col min="5889" max="5889" width="32.5" style="33" customWidth="1"/>
    <col min="5890" max="5897" width="17.125" style="33" customWidth="1"/>
    <col min="5898" max="6144" width="9.125" style="33"/>
    <col min="6145" max="6145" width="32.5" style="33" customWidth="1"/>
    <col min="6146" max="6153" width="17.125" style="33" customWidth="1"/>
    <col min="6154" max="6400" width="9.125" style="33"/>
    <col min="6401" max="6401" width="32.5" style="33" customWidth="1"/>
    <col min="6402" max="6409" width="17.125" style="33" customWidth="1"/>
    <col min="6410" max="6656" width="9.125" style="33"/>
    <col min="6657" max="6657" width="32.5" style="33" customWidth="1"/>
    <col min="6658" max="6665" width="17.125" style="33" customWidth="1"/>
    <col min="6666" max="6912" width="9.125" style="33"/>
    <col min="6913" max="6913" width="32.5" style="33" customWidth="1"/>
    <col min="6914" max="6921" width="17.125" style="33" customWidth="1"/>
    <col min="6922" max="7168" width="9.125" style="33"/>
    <col min="7169" max="7169" width="32.5" style="33" customWidth="1"/>
    <col min="7170" max="7177" width="17.125" style="33" customWidth="1"/>
    <col min="7178" max="7424" width="9.125" style="33"/>
    <col min="7425" max="7425" width="32.5" style="33" customWidth="1"/>
    <col min="7426" max="7433" width="17.125" style="33" customWidth="1"/>
    <col min="7434" max="7680" width="9.125" style="33"/>
    <col min="7681" max="7681" width="32.5" style="33" customWidth="1"/>
    <col min="7682" max="7689" width="17.125" style="33" customWidth="1"/>
    <col min="7690" max="7936" width="9.125" style="33"/>
    <col min="7937" max="7937" width="32.5" style="33" customWidth="1"/>
    <col min="7938" max="7945" width="17.125" style="33" customWidth="1"/>
    <col min="7946" max="8192" width="9.125" style="33"/>
    <col min="8193" max="8193" width="32.5" style="33" customWidth="1"/>
    <col min="8194" max="8201" width="17.125" style="33" customWidth="1"/>
    <col min="8202" max="8448" width="9.125" style="33"/>
    <col min="8449" max="8449" width="32.5" style="33" customWidth="1"/>
    <col min="8450" max="8457" width="17.125" style="33" customWidth="1"/>
    <col min="8458" max="8704" width="9.125" style="33"/>
    <col min="8705" max="8705" width="32.5" style="33" customWidth="1"/>
    <col min="8706" max="8713" width="17.125" style="33" customWidth="1"/>
    <col min="8714" max="8960" width="9.125" style="33"/>
    <col min="8961" max="8961" width="32.5" style="33" customWidth="1"/>
    <col min="8962" max="8969" width="17.125" style="33" customWidth="1"/>
    <col min="8970" max="9216" width="9.125" style="33"/>
    <col min="9217" max="9217" width="32.5" style="33" customWidth="1"/>
    <col min="9218" max="9225" width="17.125" style="33" customWidth="1"/>
    <col min="9226" max="9472" width="9.125" style="33"/>
    <col min="9473" max="9473" width="32.5" style="33" customWidth="1"/>
    <col min="9474" max="9481" width="17.125" style="33" customWidth="1"/>
    <col min="9482" max="9728" width="9.125" style="33"/>
    <col min="9729" max="9729" width="32.5" style="33" customWidth="1"/>
    <col min="9730" max="9737" width="17.125" style="33" customWidth="1"/>
    <col min="9738" max="9984" width="9.125" style="33"/>
    <col min="9985" max="9985" width="32.5" style="33" customWidth="1"/>
    <col min="9986" max="9993" width="17.125" style="33" customWidth="1"/>
    <col min="9994" max="10240" width="9.125" style="33"/>
    <col min="10241" max="10241" width="32.5" style="33" customWidth="1"/>
    <col min="10242" max="10249" width="17.125" style="33" customWidth="1"/>
    <col min="10250" max="10496" width="9.125" style="33"/>
    <col min="10497" max="10497" width="32.5" style="33" customWidth="1"/>
    <col min="10498" max="10505" width="17.125" style="33" customWidth="1"/>
    <col min="10506" max="10752" width="9.125" style="33"/>
    <col min="10753" max="10753" width="32.5" style="33" customWidth="1"/>
    <col min="10754" max="10761" width="17.125" style="33" customWidth="1"/>
    <col min="10762" max="11008" width="9.125" style="33"/>
    <col min="11009" max="11009" width="32.5" style="33" customWidth="1"/>
    <col min="11010" max="11017" width="17.125" style="33" customWidth="1"/>
    <col min="11018" max="11264" width="9.125" style="33"/>
    <col min="11265" max="11265" width="32.5" style="33" customWidth="1"/>
    <col min="11266" max="11273" width="17.125" style="33" customWidth="1"/>
    <col min="11274" max="11520" width="9.125" style="33"/>
    <col min="11521" max="11521" width="32.5" style="33" customWidth="1"/>
    <col min="11522" max="11529" width="17.125" style="33" customWidth="1"/>
    <col min="11530" max="11776" width="9.125" style="33"/>
    <col min="11777" max="11777" width="32.5" style="33" customWidth="1"/>
    <col min="11778" max="11785" width="17.125" style="33" customWidth="1"/>
    <col min="11786" max="12032" width="9.125" style="33"/>
    <col min="12033" max="12033" width="32.5" style="33" customWidth="1"/>
    <col min="12034" max="12041" width="17.125" style="33" customWidth="1"/>
    <col min="12042" max="12288" width="9.125" style="33"/>
    <col min="12289" max="12289" width="32.5" style="33" customWidth="1"/>
    <col min="12290" max="12297" width="17.125" style="33" customWidth="1"/>
    <col min="12298" max="12544" width="9.125" style="33"/>
    <col min="12545" max="12545" width="32.5" style="33" customWidth="1"/>
    <col min="12546" max="12553" width="17.125" style="33" customWidth="1"/>
    <col min="12554" max="12800" width="9.125" style="33"/>
    <col min="12801" max="12801" width="32.5" style="33" customWidth="1"/>
    <col min="12802" max="12809" width="17.125" style="33" customWidth="1"/>
    <col min="12810" max="13056" width="9.125" style="33"/>
    <col min="13057" max="13057" width="32.5" style="33" customWidth="1"/>
    <col min="13058" max="13065" width="17.125" style="33" customWidth="1"/>
    <col min="13066" max="13312" width="9.125" style="33"/>
    <col min="13313" max="13313" width="32.5" style="33" customWidth="1"/>
    <col min="13314" max="13321" width="17.125" style="33" customWidth="1"/>
    <col min="13322" max="13568" width="9.125" style="33"/>
    <col min="13569" max="13569" width="32.5" style="33" customWidth="1"/>
    <col min="13570" max="13577" width="17.125" style="33" customWidth="1"/>
    <col min="13578" max="13824" width="9.125" style="33"/>
    <col min="13825" max="13825" width="32.5" style="33" customWidth="1"/>
    <col min="13826" max="13833" width="17.125" style="33" customWidth="1"/>
    <col min="13834" max="14080" width="9.125" style="33"/>
    <col min="14081" max="14081" width="32.5" style="33" customWidth="1"/>
    <col min="14082" max="14089" width="17.125" style="33" customWidth="1"/>
    <col min="14090" max="14336" width="9.125" style="33"/>
    <col min="14337" max="14337" width="32.5" style="33" customWidth="1"/>
    <col min="14338" max="14345" width="17.125" style="33" customWidth="1"/>
    <col min="14346" max="14592" width="9.125" style="33"/>
    <col min="14593" max="14593" width="32.5" style="33" customWidth="1"/>
    <col min="14594" max="14601" width="17.125" style="33" customWidth="1"/>
    <col min="14602" max="14848" width="9.125" style="33"/>
    <col min="14849" max="14849" width="32.5" style="33" customWidth="1"/>
    <col min="14850" max="14857" width="17.125" style="33" customWidth="1"/>
    <col min="14858" max="15104" width="9.125" style="33"/>
    <col min="15105" max="15105" width="32.5" style="33" customWidth="1"/>
    <col min="15106" max="15113" width="17.125" style="33" customWidth="1"/>
    <col min="15114" max="15360" width="9.125" style="33"/>
    <col min="15361" max="15361" width="32.5" style="33" customWidth="1"/>
    <col min="15362" max="15369" width="17.125" style="33" customWidth="1"/>
    <col min="15370" max="15616" width="9.125" style="33"/>
    <col min="15617" max="15617" width="32.5" style="33" customWidth="1"/>
    <col min="15618" max="15625" width="17.125" style="33" customWidth="1"/>
    <col min="15626" max="15872" width="9.125" style="33"/>
    <col min="15873" max="15873" width="32.5" style="33" customWidth="1"/>
    <col min="15874" max="15881" width="17.125" style="33" customWidth="1"/>
    <col min="15882" max="16128" width="9.125" style="33"/>
    <col min="16129" max="16129" width="32.5" style="33" customWidth="1"/>
    <col min="16130" max="16137" width="17.125" style="33" customWidth="1"/>
    <col min="16138" max="16384" width="9.125" style="33"/>
  </cols>
  <sheetData>
    <row r="1" spans="1:9" s="39" customFormat="1" ht="33.950000000000003" customHeight="1">
      <c r="A1" s="92" t="s">
        <v>2294</v>
      </c>
      <c r="B1" s="92"/>
      <c r="C1" s="92"/>
      <c r="D1" s="92"/>
      <c r="E1" s="92"/>
      <c r="F1" s="92"/>
      <c r="G1" s="92"/>
      <c r="H1" s="92"/>
      <c r="I1" s="92"/>
    </row>
    <row r="2" spans="1:9" s="39" customFormat="1" ht="17.100000000000001" customHeight="1">
      <c r="A2" s="91" t="s">
        <v>2295</v>
      </c>
      <c r="B2" s="91"/>
      <c r="C2" s="91"/>
      <c r="D2" s="91"/>
      <c r="E2" s="91"/>
      <c r="F2" s="91"/>
      <c r="G2" s="91"/>
      <c r="H2" s="91"/>
      <c r="I2" s="91"/>
    </row>
    <row r="3" spans="1:9" s="39" customFormat="1" ht="17.100000000000001" customHeight="1">
      <c r="A3" s="98" t="s">
        <v>112</v>
      </c>
      <c r="B3" s="98"/>
      <c r="C3" s="98"/>
      <c r="D3" s="98"/>
      <c r="E3" s="98"/>
      <c r="F3" s="98"/>
      <c r="G3" s="98"/>
      <c r="H3" s="98"/>
      <c r="I3" s="98"/>
    </row>
    <row r="4" spans="1:9" s="39" customFormat="1" ht="12.75" customHeight="1">
      <c r="A4" s="99" t="s">
        <v>53</v>
      </c>
      <c r="B4" s="97" t="s">
        <v>2094</v>
      </c>
      <c r="C4" s="97" t="s">
        <v>2296</v>
      </c>
      <c r="D4" s="97" t="s">
        <v>2297</v>
      </c>
      <c r="E4" s="97" t="s">
        <v>2298</v>
      </c>
      <c r="F4" s="97" t="s">
        <v>2299</v>
      </c>
      <c r="G4" s="97" t="s">
        <v>2300</v>
      </c>
      <c r="H4" s="97" t="s">
        <v>2301</v>
      </c>
      <c r="I4" s="97" t="s">
        <v>2302</v>
      </c>
    </row>
    <row r="5" spans="1:9" s="39" customFormat="1" ht="36.950000000000003" customHeight="1">
      <c r="A5" s="93"/>
      <c r="B5" s="95"/>
      <c r="C5" s="95"/>
      <c r="D5" s="95"/>
      <c r="E5" s="95"/>
      <c r="F5" s="95"/>
      <c r="G5" s="95"/>
      <c r="H5" s="95"/>
      <c r="I5" s="95"/>
    </row>
    <row r="6" spans="1:9" s="39" customFormat="1" ht="20.100000000000001" customHeight="1">
      <c r="A6" s="15" t="s">
        <v>2303</v>
      </c>
      <c r="B6" s="16">
        <v>63843</v>
      </c>
      <c r="C6" s="16">
        <v>0</v>
      </c>
      <c r="D6" s="16">
        <v>8145</v>
      </c>
      <c r="E6" s="16">
        <v>20100</v>
      </c>
      <c r="F6" s="16">
        <v>11044</v>
      </c>
      <c r="G6" s="16">
        <v>24107</v>
      </c>
      <c r="H6" s="16">
        <v>0</v>
      </c>
      <c r="I6" s="16">
        <v>447</v>
      </c>
    </row>
    <row r="7" spans="1:9" s="39" customFormat="1" ht="20.100000000000001" customHeight="1">
      <c r="A7" s="15" t="s">
        <v>2304</v>
      </c>
      <c r="B7" s="16">
        <v>37714</v>
      </c>
      <c r="C7" s="16">
        <v>0</v>
      </c>
      <c r="D7" s="16">
        <v>2767</v>
      </c>
      <c r="E7" s="16">
        <v>15718</v>
      </c>
      <c r="F7" s="16">
        <v>9450</v>
      </c>
      <c r="G7" s="16">
        <v>9343</v>
      </c>
      <c r="H7" s="16">
        <v>0</v>
      </c>
      <c r="I7" s="16">
        <v>436</v>
      </c>
    </row>
    <row r="8" spans="1:9" s="39" customFormat="1" ht="17.100000000000001" customHeight="1">
      <c r="A8" s="15" t="s">
        <v>2305</v>
      </c>
      <c r="B8" s="16">
        <v>407</v>
      </c>
      <c r="C8" s="16">
        <v>0</v>
      </c>
      <c r="D8" s="16">
        <v>88</v>
      </c>
      <c r="E8" s="16">
        <v>20</v>
      </c>
      <c r="F8" s="16">
        <v>147</v>
      </c>
      <c r="G8" s="16">
        <v>144</v>
      </c>
      <c r="H8" s="16">
        <v>0</v>
      </c>
      <c r="I8" s="16">
        <v>8</v>
      </c>
    </row>
    <row r="9" spans="1:9" s="39" customFormat="1" ht="20.100000000000001" customHeight="1">
      <c r="A9" s="15" t="s">
        <v>2306</v>
      </c>
      <c r="B9" s="16">
        <v>24079</v>
      </c>
      <c r="C9" s="16">
        <v>0</v>
      </c>
      <c r="D9" s="16">
        <v>5252</v>
      </c>
      <c r="E9" s="16">
        <v>4222</v>
      </c>
      <c r="F9" s="16">
        <v>0</v>
      </c>
      <c r="G9" s="16">
        <v>14605</v>
      </c>
      <c r="H9" s="16">
        <v>0</v>
      </c>
      <c r="I9" s="16">
        <v>0</v>
      </c>
    </row>
    <row r="10" spans="1:9" s="39" customFormat="1" ht="17.100000000000001" customHeight="1">
      <c r="A10" s="15" t="s">
        <v>2307</v>
      </c>
      <c r="B10" s="16">
        <v>0</v>
      </c>
      <c r="C10" s="16">
        <v>0</v>
      </c>
      <c r="D10" s="16">
        <v>0</v>
      </c>
      <c r="E10" s="16">
        <v>0</v>
      </c>
      <c r="F10" s="16">
        <v>0</v>
      </c>
      <c r="G10" s="16">
        <v>0</v>
      </c>
      <c r="H10" s="16">
        <v>0</v>
      </c>
      <c r="I10" s="16">
        <v>0</v>
      </c>
    </row>
    <row r="11" spans="1:9" s="39" customFormat="1" ht="20.100000000000001" customHeight="1">
      <c r="A11" s="15" t="s">
        <v>2308</v>
      </c>
      <c r="B11" s="16">
        <v>1482</v>
      </c>
      <c r="C11" s="16">
        <v>0</v>
      </c>
      <c r="D11" s="16">
        <v>27</v>
      </c>
      <c r="E11" s="16">
        <v>3</v>
      </c>
      <c r="F11" s="16">
        <v>1435</v>
      </c>
      <c r="G11" s="16">
        <v>15</v>
      </c>
      <c r="H11" s="16">
        <v>0</v>
      </c>
      <c r="I11" s="16">
        <v>2</v>
      </c>
    </row>
    <row r="12" spans="1:9" s="39" customFormat="1" ht="20.100000000000001" customHeight="1">
      <c r="A12" s="15" t="s">
        <v>2309</v>
      </c>
      <c r="B12" s="16">
        <v>161</v>
      </c>
      <c r="C12" s="16">
        <v>0</v>
      </c>
      <c r="D12" s="16">
        <v>11</v>
      </c>
      <c r="E12" s="16">
        <v>137</v>
      </c>
      <c r="F12" s="16">
        <v>12</v>
      </c>
      <c r="G12" s="16">
        <v>0</v>
      </c>
      <c r="H12" s="16">
        <v>0</v>
      </c>
      <c r="I12" s="16">
        <v>1</v>
      </c>
    </row>
    <row r="13" spans="1:9" s="39" customFormat="1" ht="17.100000000000001" customHeight="1">
      <c r="A13" s="15" t="s">
        <v>2310</v>
      </c>
      <c r="B13" s="16">
        <v>0</v>
      </c>
      <c r="C13" s="16">
        <v>0</v>
      </c>
      <c r="D13" s="16">
        <v>0</v>
      </c>
      <c r="E13" s="16">
        <v>0</v>
      </c>
      <c r="F13" s="16">
        <v>0</v>
      </c>
      <c r="G13" s="16">
        <v>0</v>
      </c>
      <c r="H13" s="16">
        <v>0</v>
      </c>
      <c r="I13" s="16">
        <v>0</v>
      </c>
    </row>
    <row r="14" spans="1:9" s="39" customFormat="1" ht="20.100000000000001" customHeight="1">
      <c r="A14" s="15" t="s">
        <v>2311</v>
      </c>
      <c r="B14" s="16">
        <v>55186</v>
      </c>
      <c r="C14" s="16">
        <v>0</v>
      </c>
      <c r="D14" s="16">
        <v>5469</v>
      </c>
      <c r="E14" s="16">
        <v>19320</v>
      </c>
      <c r="F14" s="16">
        <v>6463</v>
      </c>
      <c r="G14" s="16">
        <v>23710</v>
      </c>
      <c r="H14" s="16">
        <v>0</v>
      </c>
      <c r="I14" s="16">
        <v>224</v>
      </c>
    </row>
    <row r="15" spans="1:9" s="39" customFormat="1" ht="20.100000000000001" customHeight="1">
      <c r="A15" s="15" t="s">
        <v>2312</v>
      </c>
      <c r="B15" s="16">
        <v>53693</v>
      </c>
      <c r="C15" s="16">
        <v>0</v>
      </c>
      <c r="D15" s="16">
        <v>5444</v>
      </c>
      <c r="E15" s="16">
        <v>19028</v>
      </c>
      <c r="F15" s="16">
        <v>6462</v>
      </c>
      <c r="G15" s="16">
        <v>22679</v>
      </c>
      <c r="H15" s="16">
        <v>0</v>
      </c>
      <c r="I15" s="16">
        <v>80</v>
      </c>
    </row>
    <row r="16" spans="1:9" s="39" customFormat="1" ht="20.100000000000001" customHeight="1">
      <c r="A16" s="15" t="s">
        <v>2313</v>
      </c>
      <c r="B16" s="16">
        <v>105</v>
      </c>
      <c r="C16" s="16">
        <v>0</v>
      </c>
      <c r="D16" s="16">
        <v>0</v>
      </c>
      <c r="E16" s="16">
        <v>3</v>
      </c>
      <c r="F16" s="16">
        <v>0</v>
      </c>
      <c r="G16" s="16">
        <v>0</v>
      </c>
      <c r="H16" s="16">
        <v>0</v>
      </c>
      <c r="I16" s="16">
        <v>102</v>
      </c>
    </row>
    <row r="17" spans="1:9" s="39" customFormat="1" ht="20.100000000000001" customHeight="1">
      <c r="A17" s="15" t="s">
        <v>2314</v>
      </c>
      <c r="B17" s="16">
        <v>315</v>
      </c>
      <c r="C17" s="16">
        <v>0</v>
      </c>
      <c r="D17" s="16">
        <v>25</v>
      </c>
      <c r="E17" s="16">
        <v>289</v>
      </c>
      <c r="F17" s="16">
        <v>1</v>
      </c>
      <c r="G17" s="16">
        <v>0</v>
      </c>
      <c r="H17" s="16">
        <v>0</v>
      </c>
      <c r="I17" s="16">
        <v>0</v>
      </c>
    </row>
    <row r="18" spans="1:9" s="39" customFormat="1" ht="17.100000000000001" customHeight="1">
      <c r="A18" s="15" t="s">
        <v>2315</v>
      </c>
      <c r="B18" s="16">
        <v>0</v>
      </c>
      <c r="C18" s="16">
        <v>0</v>
      </c>
      <c r="D18" s="16">
        <v>0</v>
      </c>
      <c r="E18" s="16">
        <v>0</v>
      </c>
      <c r="F18" s="16">
        <v>0</v>
      </c>
      <c r="G18" s="16">
        <v>0</v>
      </c>
      <c r="H18" s="16">
        <v>0</v>
      </c>
      <c r="I18" s="16">
        <v>0</v>
      </c>
    </row>
    <row r="19" spans="1:9" s="39" customFormat="1" ht="20.100000000000001" customHeight="1">
      <c r="A19" s="15" t="s">
        <v>2316</v>
      </c>
      <c r="B19" s="16">
        <v>8657</v>
      </c>
      <c r="C19" s="16">
        <v>0</v>
      </c>
      <c r="D19" s="16">
        <v>2676</v>
      </c>
      <c r="E19" s="16">
        <v>780</v>
      </c>
      <c r="F19" s="16">
        <v>4581</v>
      </c>
      <c r="G19" s="16">
        <v>397</v>
      </c>
      <c r="H19" s="16">
        <v>0</v>
      </c>
      <c r="I19" s="16">
        <v>223</v>
      </c>
    </row>
    <row r="20" spans="1:9" s="39" customFormat="1" ht="20.100000000000001" customHeight="1">
      <c r="A20" s="15" t="s">
        <v>2317</v>
      </c>
      <c r="B20" s="16">
        <v>51492</v>
      </c>
      <c r="C20" s="16">
        <v>0</v>
      </c>
      <c r="D20" s="16">
        <v>19863</v>
      </c>
      <c r="E20" s="16">
        <v>1530</v>
      </c>
      <c r="F20" s="16">
        <v>19794</v>
      </c>
      <c r="G20" s="16">
        <v>8630</v>
      </c>
      <c r="H20" s="16">
        <v>0</v>
      </c>
      <c r="I20" s="16">
        <v>1675</v>
      </c>
    </row>
    <row r="21" spans="1:9" s="39" customFormat="1" ht="15.6" customHeight="1"/>
  </sheetData>
  <mergeCells count="12">
    <mergeCell ref="H4:H5"/>
    <mergeCell ref="I4:I5"/>
    <mergeCell ref="A1:I1"/>
    <mergeCell ref="A2:I2"/>
    <mergeCell ref="A3:I3"/>
    <mergeCell ref="A4:A5"/>
    <mergeCell ref="B4:B5"/>
    <mergeCell ref="C4:C5"/>
    <mergeCell ref="D4:D5"/>
    <mergeCell ref="E4:E5"/>
    <mergeCell ref="F4:F5"/>
    <mergeCell ref="G4:G5"/>
  </mergeCells>
  <phoneticPr fontId="3"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IV8"/>
  <sheetViews>
    <sheetView workbookViewId="0">
      <selection activeCell="C6" sqref="C6:D6"/>
    </sheetView>
  </sheetViews>
  <sheetFormatPr defaultColWidth="10" defaultRowHeight="13.5"/>
  <cols>
    <col min="1" max="1" width="23.125" style="54" customWidth="1"/>
    <col min="2" max="7" width="15.625" style="54" customWidth="1"/>
    <col min="8" max="8" width="2.625" style="54" customWidth="1"/>
    <col min="9" max="256" width="10" style="54"/>
    <col min="257" max="16384" width="10" style="6"/>
  </cols>
  <sheetData>
    <row r="1" spans="1:7" ht="22.5" customHeight="1">
      <c r="A1" s="101" t="s">
        <v>2334</v>
      </c>
      <c r="B1" s="101"/>
      <c r="C1" s="101"/>
      <c r="D1" s="101"/>
      <c r="E1" s="101"/>
      <c r="F1" s="101"/>
      <c r="G1" s="101"/>
    </row>
    <row r="2" spans="1:7" ht="22.5" customHeight="1">
      <c r="A2" s="55"/>
      <c r="B2" s="55"/>
      <c r="G2" s="56" t="s">
        <v>2320</v>
      </c>
    </row>
    <row r="3" spans="1:7" ht="22.5" customHeight="1">
      <c r="A3" s="102" t="s">
        <v>2321</v>
      </c>
      <c r="B3" s="102" t="s">
        <v>2333</v>
      </c>
      <c r="C3" s="102"/>
      <c r="D3" s="102"/>
      <c r="E3" s="102" t="s">
        <v>2322</v>
      </c>
      <c r="F3" s="102"/>
      <c r="G3" s="102"/>
    </row>
    <row r="4" spans="1:7" ht="22.5" customHeight="1">
      <c r="A4" s="102"/>
      <c r="B4" s="57"/>
      <c r="C4" s="58" t="s">
        <v>2323</v>
      </c>
      <c r="D4" s="58" t="s">
        <v>2324</v>
      </c>
      <c r="E4" s="57"/>
      <c r="F4" s="58" t="s">
        <v>2323</v>
      </c>
      <c r="G4" s="58" t="s">
        <v>2324</v>
      </c>
    </row>
    <row r="5" spans="1:7" ht="22.5" customHeight="1">
      <c r="A5" s="58" t="s">
        <v>2325</v>
      </c>
      <c r="B5" s="58" t="s">
        <v>2326</v>
      </c>
      <c r="C5" s="58" t="s">
        <v>2327</v>
      </c>
      <c r="D5" s="58" t="s">
        <v>2328</v>
      </c>
      <c r="E5" s="58" t="s">
        <v>2329</v>
      </c>
      <c r="F5" s="58" t="s">
        <v>2330</v>
      </c>
      <c r="G5" s="58" t="s">
        <v>2331</v>
      </c>
    </row>
    <row r="6" spans="1:7" ht="22.5" customHeight="1">
      <c r="A6" s="59" t="s">
        <v>2332</v>
      </c>
      <c r="B6" s="60">
        <v>26.22</v>
      </c>
      <c r="C6" s="60">
        <v>17.55</v>
      </c>
      <c r="D6" s="60">
        <v>8.67</v>
      </c>
      <c r="E6" s="60">
        <v>25.97</v>
      </c>
      <c r="F6" s="60">
        <v>17.3</v>
      </c>
      <c r="G6" s="60">
        <v>8.67</v>
      </c>
    </row>
    <row r="7" spans="1:7">
      <c r="A7" s="100"/>
      <c r="B7" s="100"/>
      <c r="C7" s="100"/>
      <c r="D7" s="100"/>
      <c r="E7" s="100"/>
      <c r="F7" s="100"/>
      <c r="G7" s="100"/>
    </row>
    <row r="8" spans="1:7">
      <c r="A8" s="100"/>
      <c r="B8" s="100"/>
      <c r="C8" s="100"/>
      <c r="D8" s="100"/>
      <c r="E8" s="100"/>
      <c r="F8" s="100"/>
      <c r="G8" s="100"/>
    </row>
  </sheetData>
  <mergeCells count="6">
    <mergeCell ref="A8:G8"/>
    <mergeCell ref="A1:G1"/>
    <mergeCell ref="A3:A4"/>
    <mergeCell ref="B3:D3"/>
    <mergeCell ref="E3:G3"/>
    <mergeCell ref="A7:G7"/>
  </mergeCells>
  <phoneticPr fontId="3"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B31"/>
  <sheetViews>
    <sheetView tabSelected="1" topLeftCell="A16" workbookViewId="0">
      <selection activeCell="E26" sqref="E26"/>
    </sheetView>
  </sheetViews>
  <sheetFormatPr defaultColWidth="9.125" defaultRowHeight="13.5"/>
  <cols>
    <col min="1" max="1" width="39" style="39" customWidth="1"/>
    <col min="2" max="2" width="30.375" style="39" customWidth="1"/>
    <col min="3" max="255" width="9.125" style="33"/>
    <col min="256" max="256" width="66.125" style="33" customWidth="1"/>
    <col min="257" max="258" width="49.125" style="33" customWidth="1"/>
    <col min="259" max="511" width="9.125" style="33"/>
    <col min="512" max="512" width="66.125" style="33" customWidth="1"/>
    <col min="513" max="514" width="49.125" style="33" customWidth="1"/>
    <col min="515" max="767" width="9.125" style="33"/>
    <col min="768" max="768" width="66.125" style="33" customWidth="1"/>
    <col min="769" max="770" width="49.125" style="33" customWidth="1"/>
    <col min="771" max="1023" width="9.125" style="33"/>
    <col min="1024" max="1024" width="66.125" style="33" customWidth="1"/>
    <col min="1025" max="1026" width="49.125" style="33" customWidth="1"/>
    <col min="1027" max="1279" width="9.125" style="33"/>
    <col min="1280" max="1280" width="66.125" style="33" customWidth="1"/>
    <col min="1281" max="1282" width="49.125" style="33" customWidth="1"/>
    <col min="1283" max="1535" width="9.125" style="33"/>
    <col min="1536" max="1536" width="66.125" style="33" customWidth="1"/>
    <col min="1537" max="1538" width="49.125" style="33" customWidth="1"/>
    <col min="1539" max="1791" width="9.125" style="33"/>
    <col min="1792" max="1792" width="66.125" style="33" customWidth="1"/>
    <col min="1793" max="1794" width="49.125" style="33" customWidth="1"/>
    <col min="1795" max="2047" width="9.125" style="33"/>
    <col min="2048" max="2048" width="66.125" style="33" customWidth="1"/>
    <col min="2049" max="2050" width="49.125" style="33" customWidth="1"/>
    <col min="2051" max="2303" width="9.125" style="33"/>
    <col min="2304" max="2304" width="66.125" style="33" customWidth="1"/>
    <col min="2305" max="2306" width="49.125" style="33" customWidth="1"/>
    <col min="2307" max="2559" width="9.125" style="33"/>
    <col min="2560" max="2560" width="66.125" style="33" customWidth="1"/>
    <col min="2561" max="2562" width="49.125" style="33" customWidth="1"/>
    <col min="2563" max="2815" width="9.125" style="33"/>
    <col min="2816" max="2816" width="66.125" style="33" customWidth="1"/>
    <col min="2817" max="2818" width="49.125" style="33" customWidth="1"/>
    <col min="2819" max="3071" width="9.125" style="33"/>
    <col min="3072" max="3072" width="66.125" style="33" customWidth="1"/>
    <col min="3073" max="3074" width="49.125" style="33" customWidth="1"/>
    <col min="3075" max="3327" width="9.125" style="33"/>
    <col min="3328" max="3328" width="66.125" style="33" customWidth="1"/>
    <col min="3329" max="3330" width="49.125" style="33" customWidth="1"/>
    <col min="3331" max="3583" width="9.125" style="33"/>
    <col min="3584" max="3584" width="66.125" style="33" customWidth="1"/>
    <col min="3585" max="3586" width="49.125" style="33" customWidth="1"/>
    <col min="3587" max="3839" width="9.125" style="33"/>
    <col min="3840" max="3840" width="66.125" style="33" customWidth="1"/>
    <col min="3841" max="3842" width="49.125" style="33" customWidth="1"/>
    <col min="3843" max="4095" width="9.125" style="33"/>
    <col min="4096" max="4096" width="66.125" style="33" customWidth="1"/>
    <col min="4097" max="4098" width="49.125" style="33" customWidth="1"/>
    <col min="4099" max="4351" width="9.125" style="33"/>
    <col min="4352" max="4352" width="66.125" style="33" customWidth="1"/>
    <col min="4353" max="4354" width="49.125" style="33" customWidth="1"/>
    <col min="4355" max="4607" width="9.125" style="33"/>
    <col min="4608" max="4608" width="66.125" style="33" customWidth="1"/>
    <col min="4609" max="4610" width="49.125" style="33" customWidth="1"/>
    <col min="4611" max="4863" width="9.125" style="33"/>
    <col min="4864" max="4864" width="66.125" style="33" customWidth="1"/>
    <col min="4865" max="4866" width="49.125" style="33" customWidth="1"/>
    <col min="4867" max="5119" width="9.125" style="33"/>
    <col min="5120" max="5120" width="66.125" style="33" customWidth="1"/>
    <col min="5121" max="5122" width="49.125" style="33" customWidth="1"/>
    <col min="5123" max="5375" width="9.125" style="33"/>
    <col min="5376" max="5376" width="66.125" style="33" customWidth="1"/>
    <col min="5377" max="5378" width="49.125" style="33" customWidth="1"/>
    <col min="5379" max="5631" width="9.125" style="33"/>
    <col min="5632" max="5632" width="66.125" style="33" customWidth="1"/>
    <col min="5633" max="5634" width="49.125" style="33" customWidth="1"/>
    <col min="5635" max="5887" width="9.125" style="33"/>
    <col min="5888" max="5888" width="66.125" style="33" customWidth="1"/>
    <col min="5889" max="5890" width="49.125" style="33" customWidth="1"/>
    <col min="5891" max="6143" width="9.125" style="33"/>
    <col min="6144" max="6144" width="66.125" style="33" customWidth="1"/>
    <col min="6145" max="6146" width="49.125" style="33" customWidth="1"/>
    <col min="6147" max="6399" width="9.125" style="33"/>
    <col min="6400" max="6400" width="66.125" style="33" customWidth="1"/>
    <col min="6401" max="6402" width="49.125" style="33" customWidth="1"/>
    <col min="6403" max="6655" width="9.125" style="33"/>
    <col min="6656" max="6656" width="66.125" style="33" customWidth="1"/>
    <col min="6657" max="6658" width="49.125" style="33" customWidth="1"/>
    <col min="6659" max="6911" width="9.125" style="33"/>
    <col min="6912" max="6912" width="66.125" style="33" customWidth="1"/>
    <col min="6913" max="6914" width="49.125" style="33" customWidth="1"/>
    <col min="6915" max="7167" width="9.125" style="33"/>
    <col min="7168" max="7168" width="66.125" style="33" customWidth="1"/>
    <col min="7169" max="7170" width="49.125" style="33" customWidth="1"/>
    <col min="7171" max="7423" width="9.125" style="33"/>
    <col min="7424" max="7424" width="66.125" style="33" customWidth="1"/>
    <col min="7425" max="7426" width="49.125" style="33" customWidth="1"/>
    <col min="7427" max="7679" width="9.125" style="33"/>
    <col min="7680" max="7680" width="66.125" style="33" customWidth="1"/>
    <col min="7681" max="7682" width="49.125" style="33" customWidth="1"/>
    <col min="7683" max="7935" width="9.125" style="33"/>
    <col min="7936" max="7936" width="66.125" style="33" customWidth="1"/>
    <col min="7937" max="7938" width="49.125" style="33" customWidth="1"/>
    <col min="7939" max="8191" width="9.125" style="33"/>
    <col min="8192" max="8192" width="66.125" style="33" customWidth="1"/>
    <col min="8193" max="8194" width="49.125" style="33" customWidth="1"/>
    <col min="8195" max="8447" width="9.125" style="33"/>
    <col min="8448" max="8448" width="66.125" style="33" customWidth="1"/>
    <col min="8449" max="8450" width="49.125" style="33" customWidth="1"/>
    <col min="8451" max="8703" width="9.125" style="33"/>
    <col min="8704" max="8704" width="66.125" style="33" customWidth="1"/>
    <col min="8705" max="8706" width="49.125" style="33" customWidth="1"/>
    <col min="8707" max="8959" width="9.125" style="33"/>
    <col min="8960" max="8960" width="66.125" style="33" customWidth="1"/>
    <col min="8961" max="8962" width="49.125" style="33" customWidth="1"/>
    <col min="8963" max="9215" width="9.125" style="33"/>
    <col min="9216" max="9216" width="66.125" style="33" customWidth="1"/>
    <col min="9217" max="9218" width="49.125" style="33" customWidth="1"/>
    <col min="9219" max="9471" width="9.125" style="33"/>
    <col min="9472" max="9472" width="66.125" style="33" customWidth="1"/>
    <col min="9473" max="9474" width="49.125" style="33" customWidth="1"/>
    <col min="9475" max="9727" width="9.125" style="33"/>
    <col min="9728" max="9728" width="66.125" style="33" customWidth="1"/>
    <col min="9729" max="9730" width="49.125" style="33" customWidth="1"/>
    <col min="9731" max="9983" width="9.125" style="33"/>
    <col min="9984" max="9984" width="66.125" style="33" customWidth="1"/>
    <col min="9985" max="9986" width="49.125" style="33" customWidth="1"/>
    <col min="9987" max="10239" width="9.125" style="33"/>
    <col min="10240" max="10240" width="66.125" style="33" customWidth="1"/>
    <col min="10241" max="10242" width="49.125" style="33" customWidth="1"/>
    <col min="10243" max="10495" width="9.125" style="33"/>
    <col min="10496" max="10496" width="66.125" style="33" customWidth="1"/>
    <col min="10497" max="10498" width="49.125" style="33" customWidth="1"/>
    <col min="10499" max="10751" width="9.125" style="33"/>
    <col min="10752" max="10752" width="66.125" style="33" customWidth="1"/>
    <col min="10753" max="10754" width="49.125" style="33" customWidth="1"/>
    <col min="10755" max="11007" width="9.125" style="33"/>
    <col min="11008" max="11008" width="66.125" style="33" customWidth="1"/>
    <col min="11009" max="11010" width="49.125" style="33" customWidth="1"/>
    <col min="11011" max="11263" width="9.125" style="33"/>
    <col min="11264" max="11264" width="66.125" style="33" customWidth="1"/>
    <col min="11265" max="11266" width="49.125" style="33" customWidth="1"/>
    <col min="11267" max="11519" width="9.125" style="33"/>
    <col min="11520" max="11520" width="66.125" style="33" customWidth="1"/>
    <col min="11521" max="11522" width="49.125" style="33" customWidth="1"/>
    <col min="11523" max="11775" width="9.125" style="33"/>
    <col min="11776" max="11776" width="66.125" style="33" customWidth="1"/>
    <col min="11777" max="11778" width="49.125" style="33" customWidth="1"/>
    <col min="11779" max="12031" width="9.125" style="33"/>
    <col min="12032" max="12032" width="66.125" style="33" customWidth="1"/>
    <col min="12033" max="12034" width="49.125" style="33" customWidth="1"/>
    <col min="12035" max="12287" width="9.125" style="33"/>
    <col min="12288" max="12288" width="66.125" style="33" customWidth="1"/>
    <col min="12289" max="12290" width="49.125" style="33" customWidth="1"/>
    <col min="12291" max="12543" width="9.125" style="33"/>
    <col min="12544" max="12544" width="66.125" style="33" customWidth="1"/>
    <col min="12545" max="12546" width="49.125" style="33" customWidth="1"/>
    <col min="12547" max="12799" width="9.125" style="33"/>
    <col min="12800" max="12800" width="66.125" style="33" customWidth="1"/>
    <col min="12801" max="12802" width="49.125" style="33" customWidth="1"/>
    <col min="12803" max="13055" width="9.125" style="33"/>
    <col min="13056" max="13056" width="66.125" style="33" customWidth="1"/>
    <col min="13057" max="13058" width="49.125" style="33" customWidth="1"/>
    <col min="13059" max="13311" width="9.125" style="33"/>
    <col min="13312" max="13312" width="66.125" style="33" customWidth="1"/>
    <col min="13313" max="13314" width="49.125" style="33" customWidth="1"/>
    <col min="13315" max="13567" width="9.125" style="33"/>
    <col min="13568" max="13568" width="66.125" style="33" customWidth="1"/>
    <col min="13569" max="13570" width="49.125" style="33" customWidth="1"/>
    <col min="13571" max="13823" width="9.125" style="33"/>
    <col min="13824" max="13824" width="66.125" style="33" customWidth="1"/>
    <col min="13825" max="13826" width="49.125" style="33" customWidth="1"/>
    <col min="13827" max="14079" width="9.125" style="33"/>
    <col min="14080" max="14080" width="66.125" style="33" customWidth="1"/>
    <col min="14081" max="14082" width="49.125" style="33" customWidth="1"/>
    <col min="14083" max="14335" width="9.125" style="33"/>
    <col min="14336" max="14336" width="66.125" style="33" customWidth="1"/>
    <col min="14337" max="14338" width="49.125" style="33" customWidth="1"/>
    <col min="14339" max="14591" width="9.125" style="33"/>
    <col min="14592" max="14592" width="66.125" style="33" customWidth="1"/>
    <col min="14593" max="14594" width="49.125" style="33" customWidth="1"/>
    <col min="14595" max="14847" width="9.125" style="33"/>
    <col min="14848" max="14848" width="66.125" style="33" customWidth="1"/>
    <col min="14849" max="14850" width="49.125" style="33" customWidth="1"/>
    <col min="14851" max="15103" width="9.125" style="33"/>
    <col min="15104" max="15104" width="66.125" style="33" customWidth="1"/>
    <col min="15105" max="15106" width="49.125" style="33" customWidth="1"/>
    <col min="15107" max="15359" width="9.125" style="33"/>
    <col min="15360" max="15360" width="66.125" style="33" customWidth="1"/>
    <col min="15361" max="15362" width="49.125" style="33" customWidth="1"/>
    <col min="15363" max="15615" width="9.125" style="33"/>
    <col min="15616" max="15616" width="66.125" style="33" customWidth="1"/>
    <col min="15617" max="15618" width="49.125" style="33" customWidth="1"/>
    <col min="15619" max="15871" width="9.125" style="33"/>
    <col min="15872" max="15872" width="66.125" style="33" customWidth="1"/>
    <col min="15873" max="15874" width="49.125" style="33" customWidth="1"/>
    <col min="15875" max="16127" width="9.125" style="33"/>
    <col min="16128" max="16128" width="66.125" style="33" customWidth="1"/>
    <col min="16129" max="16130" width="49.125" style="33" customWidth="1"/>
    <col min="16131" max="16384" width="9.125" style="33"/>
  </cols>
  <sheetData>
    <row r="1" spans="1:2" s="39" customFormat="1" ht="33.950000000000003" customHeight="1">
      <c r="A1" s="92" t="s">
        <v>2335</v>
      </c>
      <c r="B1" s="92"/>
    </row>
    <row r="2" spans="1:2" s="39" customFormat="1" ht="17.100000000000001" customHeight="1">
      <c r="A2" s="91" t="s">
        <v>2336</v>
      </c>
      <c r="B2" s="91"/>
    </row>
    <row r="3" spans="1:2" s="39" customFormat="1" ht="17.100000000000001" customHeight="1">
      <c r="A3" s="91" t="s">
        <v>112</v>
      </c>
      <c r="B3" s="91"/>
    </row>
    <row r="4" spans="1:2" s="39" customFormat="1" ht="19.5" customHeight="1">
      <c r="A4" s="14" t="s">
        <v>53</v>
      </c>
      <c r="B4" s="14" t="s">
        <v>2339</v>
      </c>
    </row>
    <row r="5" spans="1:2" s="39" customFormat="1" ht="19.5" customHeight="1">
      <c r="A5" s="15" t="s">
        <v>2337</v>
      </c>
      <c r="B5" s="16">
        <v>211380</v>
      </c>
    </row>
    <row r="6" spans="1:2" s="39" customFormat="1" ht="19.5" customHeight="1">
      <c r="A6" s="15" t="s">
        <v>1818</v>
      </c>
      <c r="B6" s="16">
        <v>167800</v>
      </c>
    </row>
    <row r="7" spans="1:2" s="39" customFormat="1" ht="19.5" customHeight="1">
      <c r="A7" s="15" t="s">
        <v>2202</v>
      </c>
      <c r="B7" s="16">
        <v>43580</v>
      </c>
    </row>
    <row r="8" spans="1:2" s="39" customFormat="1" ht="19.5" customHeight="1">
      <c r="A8" s="15" t="s">
        <v>2338</v>
      </c>
      <c r="B8" s="16">
        <v>262216</v>
      </c>
    </row>
    <row r="9" spans="1:2" s="39" customFormat="1" ht="19.5" customHeight="1">
      <c r="A9" s="15" t="s">
        <v>1818</v>
      </c>
      <c r="B9" s="16">
        <v>175536</v>
      </c>
    </row>
    <row r="10" spans="1:2" s="39" customFormat="1" ht="19.5" customHeight="1">
      <c r="A10" s="15" t="s">
        <v>2202</v>
      </c>
      <c r="B10" s="16">
        <v>86680</v>
      </c>
    </row>
    <row r="11" spans="1:2" s="39" customFormat="1" ht="19.5" customHeight="1">
      <c r="A11" s="15" t="s">
        <v>2347</v>
      </c>
      <c r="B11" s="16"/>
    </row>
    <row r="12" spans="1:2" s="39" customFormat="1" ht="19.5" customHeight="1">
      <c r="A12" s="15" t="s">
        <v>2340</v>
      </c>
      <c r="B12" s="16"/>
    </row>
    <row r="13" spans="1:2" s="39" customFormat="1" ht="19.5" customHeight="1">
      <c r="A13" s="15" t="s">
        <v>2341</v>
      </c>
      <c r="B13" s="16"/>
    </row>
    <row r="14" spans="1:2" s="39" customFormat="1" ht="19.5" customHeight="1">
      <c r="A14" s="15" t="s">
        <v>2342</v>
      </c>
      <c r="B14" s="16"/>
    </row>
    <row r="15" spans="1:2" s="39" customFormat="1" ht="19.5" customHeight="1">
      <c r="A15" s="15" t="s">
        <v>2343</v>
      </c>
      <c r="B15" s="16"/>
    </row>
    <row r="16" spans="1:2" s="39" customFormat="1" ht="19.5" customHeight="1">
      <c r="A16" s="15" t="s">
        <v>2344</v>
      </c>
      <c r="B16" s="16"/>
    </row>
    <row r="17" spans="1:2" s="39" customFormat="1" ht="19.5" customHeight="1">
      <c r="A17" s="15" t="s">
        <v>2345</v>
      </c>
      <c r="B17" s="16"/>
    </row>
    <row r="18" spans="1:2" s="39" customFormat="1" ht="19.5" customHeight="1">
      <c r="A18" s="15" t="s">
        <v>2346</v>
      </c>
      <c r="B18" s="16"/>
    </row>
    <row r="19" spans="1:2" s="39" customFormat="1" ht="19.5" customHeight="1">
      <c r="A19" s="15" t="s">
        <v>2348</v>
      </c>
      <c r="B19" s="16">
        <v>82032</v>
      </c>
    </row>
    <row r="20" spans="1:2" s="39" customFormat="1" ht="19.5" customHeight="1">
      <c r="A20" s="15" t="s">
        <v>1818</v>
      </c>
      <c r="B20" s="16">
        <v>38932</v>
      </c>
    </row>
    <row r="21" spans="1:2" s="39" customFormat="1" ht="19.5" customHeight="1">
      <c r="A21" s="15" t="s">
        <v>2202</v>
      </c>
      <c r="B21" s="16">
        <v>43100</v>
      </c>
    </row>
    <row r="22" spans="1:2" s="39" customFormat="1" ht="19.5" customHeight="1">
      <c r="A22" s="15" t="s">
        <v>2425</v>
      </c>
      <c r="B22" s="16">
        <v>32299</v>
      </c>
    </row>
    <row r="23" spans="1:2" s="39" customFormat="1" ht="19.5" customHeight="1">
      <c r="A23" s="15" t="s">
        <v>1818</v>
      </c>
      <c r="B23" s="16">
        <v>32299</v>
      </c>
    </row>
    <row r="24" spans="1:2" s="39" customFormat="1" ht="19.5" customHeight="1">
      <c r="A24" s="15" t="s">
        <v>2202</v>
      </c>
      <c r="B24" s="16">
        <v>0</v>
      </c>
    </row>
    <row r="25" spans="1:2" s="39" customFormat="1" ht="19.5" customHeight="1">
      <c r="A25" s="15" t="s">
        <v>2426</v>
      </c>
      <c r="B25" s="16">
        <v>6991</v>
      </c>
    </row>
    <row r="26" spans="1:2" s="39" customFormat="1" ht="19.5" customHeight="1">
      <c r="A26" s="15" t="s">
        <v>1818</v>
      </c>
      <c r="B26" s="16">
        <v>5506</v>
      </c>
    </row>
    <row r="27" spans="1:2" s="39" customFormat="1" ht="19.5" customHeight="1">
      <c r="A27" s="15" t="s">
        <v>2202</v>
      </c>
      <c r="B27" s="16">
        <v>1485</v>
      </c>
    </row>
    <row r="28" spans="1:2" s="39" customFormat="1" ht="19.5" customHeight="1">
      <c r="A28" s="15" t="s">
        <v>2427</v>
      </c>
      <c r="B28" s="16">
        <v>259698</v>
      </c>
    </row>
    <row r="29" spans="1:2" s="39" customFormat="1" ht="19.5" customHeight="1">
      <c r="A29" s="15" t="s">
        <v>1818</v>
      </c>
      <c r="B29" s="16">
        <v>173018</v>
      </c>
    </row>
    <row r="30" spans="1:2" s="39" customFormat="1" ht="19.5" customHeight="1">
      <c r="A30" s="15" t="s">
        <v>2202</v>
      </c>
      <c r="B30" s="16">
        <v>86680</v>
      </c>
    </row>
    <row r="31" spans="1:2" s="39" customFormat="1" ht="17.100000000000001" customHeight="1"/>
  </sheetData>
  <mergeCells count="3">
    <mergeCell ref="A1:B1"/>
    <mergeCell ref="A2:B2"/>
    <mergeCell ref="A3:B3"/>
  </mergeCells>
  <phoneticPr fontId="3"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IV19"/>
  <sheetViews>
    <sheetView topLeftCell="A13" workbookViewId="0">
      <selection activeCell="I5" sqref="I5"/>
    </sheetView>
  </sheetViews>
  <sheetFormatPr defaultColWidth="9" defaultRowHeight="13.5"/>
  <cols>
    <col min="1" max="2" width="13.25" style="54" customWidth="1"/>
    <col min="3" max="3" width="30.375" style="65" customWidth="1"/>
    <col min="4" max="6" width="13.25" style="54" customWidth="1"/>
    <col min="7" max="256" width="9" style="54"/>
    <col min="257" max="16384" width="9" style="6"/>
  </cols>
  <sheetData>
    <row r="1" spans="1:6">
      <c r="A1" s="64"/>
    </row>
    <row r="2" spans="1:6" ht="24">
      <c r="A2" s="103" t="s">
        <v>2351</v>
      </c>
      <c r="B2" s="103"/>
      <c r="C2" s="103"/>
      <c r="D2" s="103"/>
      <c r="E2" s="103"/>
      <c r="F2" s="103"/>
    </row>
    <row r="3" spans="1:6" ht="15" thickBot="1">
      <c r="A3" s="66"/>
      <c r="B3" s="66"/>
      <c r="C3" s="67"/>
      <c r="D3" s="66"/>
      <c r="E3" s="66"/>
      <c r="F3" s="68" t="s">
        <v>112</v>
      </c>
    </row>
    <row r="4" spans="1:6" ht="26.25" thickBot="1">
      <c r="A4" s="69" t="s">
        <v>2352</v>
      </c>
      <c r="B4" s="70" t="s">
        <v>2353</v>
      </c>
      <c r="C4" s="71" t="s">
        <v>2354</v>
      </c>
      <c r="D4" s="70" t="s">
        <v>2355</v>
      </c>
      <c r="E4" s="71" t="s">
        <v>2356</v>
      </c>
      <c r="F4" s="70" t="s">
        <v>2357</v>
      </c>
    </row>
    <row r="5" spans="1:6" ht="28.15" customHeight="1" thickBot="1">
      <c r="A5" s="72">
        <v>1</v>
      </c>
      <c r="B5" s="104" t="s">
        <v>2358</v>
      </c>
      <c r="C5" s="73" t="s">
        <v>2359</v>
      </c>
      <c r="D5" s="73" t="s">
        <v>2360</v>
      </c>
      <c r="E5" s="72">
        <v>800</v>
      </c>
      <c r="F5" s="74"/>
    </row>
    <row r="6" spans="1:6" ht="28.15" customHeight="1" thickBot="1">
      <c r="A6" s="72">
        <v>2</v>
      </c>
      <c r="B6" s="105"/>
      <c r="C6" s="73" t="s">
        <v>2361</v>
      </c>
      <c r="D6" s="73" t="s">
        <v>2362</v>
      </c>
      <c r="E6" s="72">
        <v>300</v>
      </c>
      <c r="F6" s="75"/>
    </row>
    <row r="7" spans="1:6" ht="28.15" customHeight="1" thickBot="1">
      <c r="A7" s="72">
        <v>3</v>
      </c>
      <c r="B7" s="105"/>
      <c r="C7" s="73" t="s">
        <v>2363</v>
      </c>
      <c r="D7" s="73" t="s">
        <v>2364</v>
      </c>
      <c r="E7" s="72">
        <v>1600</v>
      </c>
      <c r="F7" s="75"/>
    </row>
    <row r="8" spans="1:6" ht="28.15" customHeight="1" thickBot="1">
      <c r="A8" s="72">
        <v>4</v>
      </c>
      <c r="B8" s="105"/>
      <c r="C8" s="73" t="s">
        <v>2365</v>
      </c>
      <c r="D8" s="73" t="s">
        <v>2360</v>
      </c>
      <c r="E8" s="72">
        <v>1000</v>
      </c>
      <c r="F8" s="75"/>
    </row>
    <row r="9" spans="1:6" ht="28.15" customHeight="1" thickBot="1">
      <c r="A9" s="72">
        <v>5</v>
      </c>
      <c r="B9" s="105"/>
      <c r="C9" s="73" t="s">
        <v>2366</v>
      </c>
      <c r="D9" s="73" t="s">
        <v>2367</v>
      </c>
      <c r="E9" s="72">
        <v>1200</v>
      </c>
      <c r="F9" s="75"/>
    </row>
    <row r="10" spans="1:6" ht="28.15" customHeight="1" thickBot="1">
      <c r="A10" s="72">
        <v>6</v>
      </c>
      <c r="B10" s="106"/>
      <c r="C10" s="73" t="s">
        <v>2368</v>
      </c>
      <c r="D10" s="73" t="s">
        <v>2367</v>
      </c>
      <c r="E10" s="72">
        <v>1700</v>
      </c>
      <c r="F10" s="75"/>
    </row>
    <row r="11" spans="1:6" ht="28.15" customHeight="1" thickBot="1">
      <c r="A11" s="72">
        <v>7</v>
      </c>
      <c r="B11" s="104" t="s">
        <v>2369</v>
      </c>
      <c r="C11" s="73" t="s">
        <v>2370</v>
      </c>
      <c r="D11" s="73" t="s">
        <v>2371</v>
      </c>
      <c r="E11" s="72">
        <v>8500</v>
      </c>
      <c r="F11" s="75"/>
    </row>
    <row r="12" spans="1:6" ht="28.15" customHeight="1" thickBot="1">
      <c r="A12" s="72">
        <v>8</v>
      </c>
      <c r="B12" s="105"/>
      <c r="C12" s="73" t="s">
        <v>2372</v>
      </c>
      <c r="D12" s="73" t="s">
        <v>2371</v>
      </c>
      <c r="E12" s="72">
        <v>8800</v>
      </c>
      <c r="F12" s="75"/>
    </row>
    <row r="13" spans="1:6" ht="28.15" customHeight="1" thickBot="1">
      <c r="A13" s="72">
        <v>9</v>
      </c>
      <c r="B13" s="105"/>
      <c r="C13" s="73" t="s">
        <v>2373</v>
      </c>
      <c r="D13" s="73" t="s">
        <v>2374</v>
      </c>
      <c r="E13" s="72">
        <v>5000</v>
      </c>
      <c r="F13" s="75"/>
    </row>
    <row r="14" spans="1:6" ht="28.15" customHeight="1" thickBot="1">
      <c r="A14" s="72">
        <v>10</v>
      </c>
      <c r="B14" s="105"/>
      <c r="C14" s="73" t="s">
        <v>2375</v>
      </c>
      <c r="D14" s="73" t="s">
        <v>2376</v>
      </c>
      <c r="E14" s="72">
        <v>5000</v>
      </c>
      <c r="F14" s="75"/>
    </row>
    <row r="15" spans="1:6" ht="28.15" customHeight="1" thickBot="1">
      <c r="A15" s="72">
        <v>11</v>
      </c>
      <c r="B15" s="105"/>
      <c r="C15" s="73" t="s">
        <v>2377</v>
      </c>
      <c r="D15" s="73" t="s">
        <v>2378</v>
      </c>
      <c r="E15" s="72">
        <v>5700</v>
      </c>
      <c r="F15" s="75"/>
    </row>
    <row r="16" spans="1:6" ht="28.15" customHeight="1" thickBot="1">
      <c r="A16" s="72">
        <v>12</v>
      </c>
      <c r="B16" s="105"/>
      <c r="C16" s="73" t="s">
        <v>2379</v>
      </c>
      <c r="D16" s="73" t="s">
        <v>2380</v>
      </c>
      <c r="E16" s="72">
        <v>7100</v>
      </c>
      <c r="F16" s="75"/>
    </row>
    <row r="17" spans="1:6" ht="28.15" customHeight="1" thickBot="1">
      <c r="A17" s="72">
        <v>13</v>
      </c>
      <c r="B17" s="105"/>
      <c r="C17" s="73" t="s">
        <v>2381</v>
      </c>
      <c r="D17" s="73" t="s">
        <v>2382</v>
      </c>
      <c r="E17" s="72">
        <v>1500</v>
      </c>
      <c r="F17" s="74"/>
    </row>
    <row r="18" spans="1:6" ht="28.15" customHeight="1" thickBot="1">
      <c r="A18" s="72">
        <v>14</v>
      </c>
      <c r="B18" s="105"/>
      <c r="C18" s="73" t="s">
        <v>2383</v>
      </c>
      <c r="D18" s="73" t="s">
        <v>2362</v>
      </c>
      <c r="E18" s="72">
        <v>1500</v>
      </c>
      <c r="F18" s="74"/>
    </row>
    <row r="19" spans="1:6" ht="28.15" customHeight="1" thickBot="1">
      <c r="A19" s="72" t="s">
        <v>2094</v>
      </c>
      <c r="B19" s="72"/>
      <c r="C19" s="73"/>
      <c r="D19" s="72"/>
      <c r="E19" s="72">
        <f>SUM(E5:E18)</f>
        <v>49700</v>
      </c>
      <c r="F19" s="76"/>
    </row>
  </sheetData>
  <mergeCells count="3">
    <mergeCell ref="A2:F2"/>
    <mergeCell ref="B5:B10"/>
    <mergeCell ref="B11:B18"/>
  </mergeCells>
  <phoneticPr fontId="3"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B5"/>
  <sheetViews>
    <sheetView workbookViewId="0">
      <selection activeCell="F5" sqref="F5"/>
    </sheetView>
  </sheetViews>
  <sheetFormatPr defaultColWidth="9" defaultRowHeight="13.5"/>
  <cols>
    <col min="1" max="1" width="13.375" style="6" customWidth="1"/>
    <col min="2" max="2" width="48.75" style="6" customWidth="1"/>
    <col min="3" max="256" width="9" style="6"/>
    <col min="257" max="257" width="13.375" style="6" customWidth="1"/>
    <col min="258" max="258" width="48.75" style="6" customWidth="1"/>
    <col min="259" max="512" width="9" style="6"/>
    <col min="513" max="513" width="13.375" style="6" customWidth="1"/>
    <col min="514" max="514" width="48.75" style="6" customWidth="1"/>
    <col min="515" max="768" width="9" style="6"/>
    <col min="769" max="769" width="13.375" style="6" customWidth="1"/>
    <col min="770" max="770" width="48.75" style="6" customWidth="1"/>
    <col min="771" max="1024" width="9" style="6"/>
    <col min="1025" max="1025" width="13.375" style="6" customWidth="1"/>
    <col min="1026" max="1026" width="48.75" style="6" customWidth="1"/>
    <col min="1027" max="1280" width="9" style="6"/>
    <col min="1281" max="1281" width="13.375" style="6" customWidth="1"/>
    <col min="1282" max="1282" width="48.75" style="6" customWidth="1"/>
    <col min="1283" max="1536" width="9" style="6"/>
    <col min="1537" max="1537" width="13.375" style="6" customWidth="1"/>
    <col min="1538" max="1538" width="48.75" style="6" customWidth="1"/>
    <col min="1539" max="1792" width="9" style="6"/>
    <col min="1793" max="1793" width="13.375" style="6" customWidth="1"/>
    <col min="1794" max="1794" width="48.75" style="6" customWidth="1"/>
    <col min="1795" max="2048" width="9" style="6"/>
    <col min="2049" max="2049" width="13.375" style="6" customWidth="1"/>
    <col min="2050" max="2050" width="48.75" style="6" customWidth="1"/>
    <col min="2051" max="2304" width="9" style="6"/>
    <col min="2305" max="2305" width="13.375" style="6" customWidth="1"/>
    <col min="2306" max="2306" width="48.75" style="6" customWidth="1"/>
    <col min="2307" max="2560" width="9" style="6"/>
    <col min="2561" max="2561" width="13.375" style="6" customWidth="1"/>
    <col min="2562" max="2562" width="48.75" style="6" customWidth="1"/>
    <col min="2563" max="2816" width="9" style="6"/>
    <col min="2817" max="2817" width="13.375" style="6" customWidth="1"/>
    <col min="2818" max="2818" width="48.75" style="6" customWidth="1"/>
    <col min="2819" max="3072" width="9" style="6"/>
    <col min="3073" max="3073" width="13.375" style="6" customWidth="1"/>
    <col min="3074" max="3074" width="48.75" style="6" customWidth="1"/>
    <col min="3075" max="3328" width="9" style="6"/>
    <col min="3329" max="3329" width="13.375" style="6" customWidth="1"/>
    <col min="3330" max="3330" width="48.75" style="6" customWidth="1"/>
    <col min="3331" max="3584" width="9" style="6"/>
    <col min="3585" max="3585" width="13.375" style="6" customWidth="1"/>
    <col min="3586" max="3586" width="48.75" style="6" customWidth="1"/>
    <col min="3587" max="3840" width="9" style="6"/>
    <col min="3841" max="3841" width="13.375" style="6" customWidth="1"/>
    <col min="3842" max="3842" width="48.75" style="6" customWidth="1"/>
    <col min="3843" max="4096" width="9" style="6"/>
    <col min="4097" max="4097" width="13.375" style="6" customWidth="1"/>
    <col min="4098" max="4098" width="48.75" style="6" customWidth="1"/>
    <col min="4099" max="4352" width="9" style="6"/>
    <col min="4353" max="4353" width="13.375" style="6" customWidth="1"/>
    <col min="4354" max="4354" width="48.75" style="6" customWidth="1"/>
    <col min="4355" max="4608" width="9" style="6"/>
    <col min="4609" max="4609" width="13.375" style="6" customWidth="1"/>
    <col min="4610" max="4610" width="48.75" style="6" customWidth="1"/>
    <col min="4611" max="4864" width="9" style="6"/>
    <col min="4865" max="4865" width="13.375" style="6" customWidth="1"/>
    <col min="4866" max="4866" width="48.75" style="6" customWidth="1"/>
    <col min="4867" max="5120" width="9" style="6"/>
    <col min="5121" max="5121" width="13.375" style="6" customWidth="1"/>
    <col min="5122" max="5122" width="48.75" style="6" customWidth="1"/>
    <col min="5123" max="5376" width="9" style="6"/>
    <col min="5377" max="5377" width="13.375" style="6" customWidth="1"/>
    <col min="5378" max="5378" width="48.75" style="6" customWidth="1"/>
    <col min="5379" max="5632" width="9" style="6"/>
    <col min="5633" max="5633" width="13.375" style="6" customWidth="1"/>
    <col min="5634" max="5634" width="48.75" style="6" customWidth="1"/>
    <col min="5635" max="5888" width="9" style="6"/>
    <col min="5889" max="5889" width="13.375" style="6" customWidth="1"/>
    <col min="5890" max="5890" width="48.75" style="6" customWidth="1"/>
    <col min="5891" max="6144" width="9" style="6"/>
    <col min="6145" max="6145" width="13.375" style="6" customWidth="1"/>
    <col min="6146" max="6146" width="48.75" style="6" customWidth="1"/>
    <col min="6147" max="6400" width="9" style="6"/>
    <col min="6401" max="6401" width="13.375" style="6" customWidth="1"/>
    <col min="6402" max="6402" width="48.75" style="6" customWidth="1"/>
    <col min="6403" max="6656" width="9" style="6"/>
    <col min="6657" max="6657" width="13.375" style="6" customWidth="1"/>
    <col min="6658" max="6658" width="48.75" style="6" customWidth="1"/>
    <col min="6659" max="6912" width="9" style="6"/>
    <col min="6913" max="6913" width="13.375" style="6" customWidth="1"/>
    <col min="6914" max="6914" width="48.75" style="6" customWidth="1"/>
    <col min="6915" max="7168" width="9" style="6"/>
    <col min="7169" max="7169" width="13.375" style="6" customWidth="1"/>
    <col min="7170" max="7170" width="48.75" style="6" customWidth="1"/>
    <col min="7171" max="7424" width="9" style="6"/>
    <col min="7425" max="7425" width="13.375" style="6" customWidth="1"/>
    <col min="7426" max="7426" width="48.75" style="6" customWidth="1"/>
    <col min="7427" max="7680" width="9" style="6"/>
    <col min="7681" max="7681" width="13.375" style="6" customWidth="1"/>
    <col min="7682" max="7682" width="48.75" style="6" customWidth="1"/>
    <col min="7683" max="7936" width="9" style="6"/>
    <col min="7937" max="7937" width="13.375" style="6" customWidth="1"/>
    <col min="7938" max="7938" width="48.75" style="6" customWidth="1"/>
    <col min="7939" max="8192" width="9" style="6"/>
    <col min="8193" max="8193" width="13.375" style="6" customWidth="1"/>
    <col min="8194" max="8194" width="48.75" style="6" customWidth="1"/>
    <col min="8195" max="8448" width="9" style="6"/>
    <col min="8449" max="8449" width="13.375" style="6" customWidth="1"/>
    <col min="8450" max="8450" width="48.75" style="6" customWidth="1"/>
    <col min="8451" max="8704" width="9" style="6"/>
    <col min="8705" max="8705" width="13.375" style="6" customWidth="1"/>
    <col min="8706" max="8706" width="48.75" style="6" customWidth="1"/>
    <col min="8707" max="8960" width="9" style="6"/>
    <col min="8961" max="8961" width="13.375" style="6" customWidth="1"/>
    <col min="8962" max="8962" width="48.75" style="6" customWidth="1"/>
    <col min="8963" max="9216" width="9" style="6"/>
    <col min="9217" max="9217" width="13.375" style="6" customWidth="1"/>
    <col min="9218" max="9218" width="48.75" style="6" customWidth="1"/>
    <col min="9219" max="9472" width="9" style="6"/>
    <col min="9473" max="9473" width="13.375" style="6" customWidth="1"/>
    <col min="9474" max="9474" width="48.75" style="6" customWidth="1"/>
    <col min="9475" max="9728" width="9" style="6"/>
    <col min="9729" max="9729" width="13.375" style="6" customWidth="1"/>
    <col min="9730" max="9730" width="48.75" style="6" customWidth="1"/>
    <col min="9731" max="9984" width="9" style="6"/>
    <col min="9985" max="9985" width="13.375" style="6" customWidth="1"/>
    <col min="9986" max="9986" width="48.75" style="6" customWidth="1"/>
    <col min="9987" max="10240" width="9" style="6"/>
    <col min="10241" max="10241" width="13.375" style="6" customWidth="1"/>
    <col min="10242" max="10242" width="48.75" style="6" customWidth="1"/>
    <col min="10243" max="10496" width="9" style="6"/>
    <col min="10497" max="10497" width="13.375" style="6" customWidth="1"/>
    <col min="10498" max="10498" width="48.75" style="6" customWidth="1"/>
    <col min="10499" max="10752" width="9" style="6"/>
    <col min="10753" max="10753" width="13.375" style="6" customWidth="1"/>
    <col min="10754" max="10754" width="48.75" style="6" customWidth="1"/>
    <col min="10755" max="11008" width="9" style="6"/>
    <col min="11009" max="11009" width="13.375" style="6" customWidth="1"/>
    <col min="11010" max="11010" width="48.75" style="6" customWidth="1"/>
    <col min="11011" max="11264" width="9" style="6"/>
    <col min="11265" max="11265" width="13.375" style="6" customWidth="1"/>
    <col min="11266" max="11266" width="48.75" style="6" customWidth="1"/>
    <col min="11267" max="11520" width="9" style="6"/>
    <col min="11521" max="11521" width="13.375" style="6" customWidth="1"/>
    <col min="11522" max="11522" width="48.75" style="6" customWidth="1"/>
    <col min="11523" max="11776" width="9" style="6"/>
    <col min="11777" max="11777" width="13.375" style="6" customWidth="1"/>
    <col min="11778" max="11778" width="48.75" style="6" customWidth="1"/>
    <col min="11779" max="12032" width="9" style="6"/>
    <col min="12033" max="12033" width="13.375" style="6" customWidth="1"/>
    <col min="12034" max="12034" width="48.75" style="6" customWidth="1"/>
    <col min="12035" max="12288" width="9" style="6"/>
    <col min="12289" max="12289" width="13.375" style="6" customWidth="1"/>
    <col min="12290" max="12290" width="48.75" style="6" customWidth="1"/>
    <col min="12291" max="12544" width="9" style="6"/>
    <col min="12545" max="12545" width="13.375" style="6" customWidth="1"/>
    <col min="12546" max="12546" width="48.75" style="6" customWidth="1"/>
    <col min="12547" max="12800" width="9" style="6"/>
    <col min="12801" max="12801" width="13.375" style="6" customWidth="1"/>
    <col min="12802" max="12802" width="48.75" style="6" customWidth="1"/>
    <col min="12803" max="13056" width="9" style="6"/>
    <col min="13057" max="13057" width="13.375" style="6" customWidth="1"/>
    <col min="13058" max="13058" width="48.75" style="6" customWidth="1"/>
    <col min="13059" max="13312" width="9" style="6"/>
    <col min="13313" max="13313" width="13.375" style="6" customWidth="1"/>
    <col min="13314" max="13314" width="48.75" style="6" customWidth="1"/>
    <col min="13315" max="13568" width="9" style="6"/>
    <col min="13569" max="13569" width="13.375" style="6" customWidth="1"/>
    <col min="13570" max="13570" width="48.75" style="6" customWidth="1"/>
    <col min="13571" max="13824" width="9" style="6"/>
    <col min="13825" max="13825" width="13.375" style="6" customWidth="1"/>
    <col min="13826" max="13826" width="48.75" style="6" customWidth="1"/>
    <col min="13827" max="14080" width="9" style="6"/>
    <col min="14081" max="14081" width="13.375" style="6" customWidth="1"/>
    <col min="14082" max="14082" width="48.75" style="6" customWidth="1"/>
    <col min="14083" max="14336" width="9" style="6"/>
    <col min="14337" max="14337" width="13.375" style="6" customWidth="1"/>
    <col min="14338" max="14338" width="48.75" style="6" customWidth="1"/>
    <col min="14339" max="14592" width="9" style="6"/>
    <col min="14593" max="14593" width="13.375" style="6" customWidth="1"/>
    <col min="14594" max="14594" width="48.75" style="6" customWidth="1"/>
    <col min="14595" max="14848" width="9" style="6"/>
    <col min="14849" max="14849" width="13.375" style="6" customWidth="1"/>
    <col min="14850" max="14850" width="48.75" style="6" customWidth="1"/>
    <col min="14851" max="15104" width="9" style="6"/>
    <col min="15105" max="15105" width="13.375" style="6" customWidth="1"/>
    <col min="15106" max="15106" width="48.75" style="6" customWidth="1"/>
    <col min="15107" max="15360" width="9" style="6"/>
    <col min="15361" max="15361" width="13.375" style="6" customWidth="1"/>
    <col min="15362" max="15362" width="48.75" style="6" customWidth="1"/>
    <col min="15363" max="15616" width="9" style="6"/>
    <col min="15617" max="15617" width="13.375" style="6" customWidth="1"/>
    <col min="15618" max="15618" width="48.75" style="6" customWidth="1"/>
    <col min="15619" max="15872" width="9" style="6"/>
    <col min="15873" max="15873" width="13.375" style="6" customWidth="1"/>
    <col min="15874" max="15874" width="48.75" style="6" customWidth="1"/>
    <col min="15875" max="16128" width="9" style="6"/>
    <col min="16129" max="16129" width="13.375" style="6" customWidth="1"/>
    <col min="16130" max="16130" width="48.75" style="6" customWidth="1"/>
    <col min="16131" max="16384" width="9" style="6"/>
  </cols>
  <sheetData>
    <row r="1" spans="1:2" ht="66" customHeight="1">
      <c r="A1" s="92" t="s">
        <v>2350</v>
      </c>
      <c r="B1" s="92"/>
    </row>
    <row r="2" spans="1:2" hidden="1">
      <c r="A2" s="91"/>
      <c r="B2" s="91"/>
    </row>
    <row r="3" spans="1:2">
      <c r="A3" s="98" t="s">
        <v>2173</v>
      </c>
      <c r="B3" s="98"/>
    </row>
    <row r="4" spans="1:2" ht="51" customHeight="1">
      <c r="A4" s="61" t="s">
        <v>2349</v>
      </c>
      <c r="B4" s="61" t="s">
        <v>116</v>
      </c>
    </row>
    <row r="5" spans="1:2" ht="51" customHeight="1">
      <c r="A5" s="62" t="s">
        <v>2332</v>
      </c>
      <c r="B5" s="63">
        <v>42065</v>
      </c>
    </row>
  </sheetData>
  <mergeCells count="3">
    <mergeCell ref="A1:B1"/>
    <mergeCell ref="A2:B2"/>
    <mergeCell ref="A3:B3"/>
  </mergeCells>
  <phoneticPr fontId="3"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C235"/>
  <sheetViews>
    <sheetView topLeftCell="A211" workbookViewId="0">
      <selection activeCell="D9" sqref="D9"/>
    </sheetView>
  </sheetViews>
  <sheetFormatPr defaultColWidth="12.125" defaultRowHeight="16.899999999999999" customHeight="1"/>
  <cols>
    <col min="1" max="1" width="9.5" style="6" customWidth="1"/>
    <col min="2" max="2" width="43.875" style="6" customWidth="1"/>
    <col min="3" max="3" width="19.25" style="6" customWidth="1"/>
    <col min="4" max="16384" width="12.125" style="6"/>
  </cols>
  <sheetData>
    <row r="1" spans="1:3" ht="33.950000000000003" customHeight="1">
      <c r="A1" s="87" t="s">
        <v>2384</v>
      </c>
      <c r="B1" s="87"/>
      <c r="C1" s="87"/>
    </row>
    <row r="2" spans="1:3" ht="16.899999999999999" customHeight="1">
      <c r="A2" s="88" t="s">
        <v>2173</v>
      </c>
      <c r="B2" s="88"/>
      <c r="C2" s="88"/>
    </row>
    <row r="3" spans="1:3" s="77" customFormat="1" ht="16.899999999999999" customHeight="1">
      <c r="A3" s="107" t="s">
        <v>1666</v>
      </c>
      <c r="B3" s="107" t="s">
        <v>1667</v>
      </c>
      <c r="C3" s="108" t="s">
        <v>1781</v>
      </c>
    </row>
    <row r="4" spans="1:3" s="78" customFormat="1" ht="16.899999999999999" customHeight="1">
      <c r="A4" s="107"/>
      <c r="B4" s="107"/>
      <c r="C4" s="109"/>
    </row>
    <row r="5" spans="1:3" s="78" customFormat="1" ht="16.899999999999999" customHeight="1">
      <c r="A5" s="107"/>
      <c r="B5" s="107"/>
      <c r="C5" s="110"/>
    </row>
    <row r="6" spans="1:3" ht="16.899999999999999" customHeight="1">
      <c r="A6" s="79"/>
      <c r="B6" s="80" t="s">
        <v>1668</v>
      </c>
      <c r="C6" s="81">
        <f>C7+C37+C46+C52+C65+C76+C87+C95+C117+C130+C146+C153+C164+C172+C181+C186+C192+C202+C209+C213+C219+C225+C228+C232</f>
        <v>42064.562899999997</v>
      </c>
    </row>
    <row r="7" spans="1:3" ht="16.899999999999999" customHeight="1">
      <c r="A7" s="79">
        <v>201</v>
      </c>
      <c r="B7" s="82" t="s">
        <v>628</v>
      </c>
      <c r="C7" s="81">
        <f>SUM(C8:C36)</f>
        <v>2494.58</v>
      </c>
    </row>
    <row r="8" spans="1:3" ht="16.899999999999999" customHeight="1">
      <c r="A8" s="79">
        <v>20101</v>
      </c>
      <c r="B8" s="79" t="s">
        <v>631</v>
      </c>
      <c r="C8" s="83"/>
    </row>
    <row r="9" spans="1:3" ht="16.899999999999999" customHeight="1">
      <c r="A9" s="79">
        <v>20102</v>
      </c>
      <c r="B9" s="79" t="s">
        <v>657</v>
      </c>
      <c r="C9" s="84">
        <v>15</v>
      </c>
    </row>
    <row r="10" spans="1:3" ht="16.899999999999999" customHeight="1">
      <c r="A10" s="79">
        <v>20103</v>
      </c>
      <c r="B10" s="79" t="s">
        <v>673</v>
      </c>
      <c r="C10" s="84">
        <v>77</v>
      </c>
    </row>
    <row r="11" spans="1:3" ht="16.899999999999999" customHeight="1">
      <c r="A11" s="79">
        <v>20104</v>
      </c>
      <c r="B11" s="79" t="s">
        <v>693</v>
      </c>
      <c r="C11" s="84">
        <v>441</v>
      </c>
    </row>
    <row r="12" spans="1:3" ht="16.899999999999999" customHeight="1">
      <c r="A12" s="79">
        <v>20105</v>
      </c>
      <c r="B12" s="79" t="s">
        <v>653</v>
      </c>
      <c r="C12" s="84">
        <v>41.54</v>
      </c>
    </row>
    <row r="13" spans="1:3" ht="16.899999999999999" customHeight="1">
      <c r="A13" s="79">
        <v>20106</v>
      </c>
      <c r="B13" s="79" t="s">
        <v>670</v>
      </c>
      <c r="C13" s="84">
        <v>109</v>
      </c>
    </row>
    <row r="14" spans="1:3" ht="16.899999999999999" customHeight="1">
      <c r="A14" s="79">
        <v>20107</v>
      </c>
      <c r="B14" s="79" t="s">
        <v>691</v>
      </c>
      <c r="C14" s="84"/>
    </row>
    <row r="15" spans="1:3" ht="16.899999999999999" customHeight="1">
      <c r="A15" s="79">
        <v>20108</v>
      </c>
      <c r="B15" s="79" t="s">
        <v>651</v>
      </c>
      <c r="C15" s="84">
        <v>3</v>
      </c>
    </row>
    <row r="16" spans="1:3" ht="16.899999999999999" customHeight="1">
      <c r="A16" s="79">
        <v>20109</v>
      </c>
      <c r="B16" s="79" t="s">
        <v>666</v>
      </c>
      <c r="C16" s="84"/>
    </row>
    <row r="17" spans="1:3" ht="16.899999999999999" customHeight="1">
      <c r="A17" s="79">
        <v>20110</v>
      </c>
      <c r="B17" s="79" t="s">
        <v>690</v>
      </c>
      <c r="C17" s="84"/>
    </row>
    <row r="18" spans="1:3" ht="16.899999999999999" customHeight="1">
      <c r="A18" s="79">
        <v>20111</v>
      </c>
      <c r="B18" s="79" t="s">
        <v>705</v>
      </c>
      <c r="C18" s="84"/>
    </row>
    <row r="19" spans="1:3" ht="16.899999999999999" customHeight="1">
      <c r="A19" s="79">
        <v>20113</v>
      </c>
      <c r="B19" s="79" t="s">
        <v>716</v>
      </c>
      <c r="C19" s="84">
        <v>19</v>
      </c>
    </row>
    <row r="20" spans="1:3" ht="16.899999999999999" customHeight="1">
      <c r="A20" s="79">
        <v>20114</v>
      </c>
      <c r="B20" s="79" t="s">
        <v>736</v>
      </c>
      <c r="C20" s="84"/>
    </row>
    <row r="21" spans="1:3" ht="16.899999999999999" customHeight="1">
      <c r="A21" s="79">
        <v>20115</v>
      </c>
      <c r="B21" s="79" t="s">
        <v>2385</v>
      </c>
      <c r="C21" s="84"/>
    </row>
    <row r="22" spans="1:3" ht="16.899999999999999" customHeight="1">
      <c r="A22" s="79">
        <v>20117</v>
      </c>
      <c r="B22" s="79" t="s">
        <v>2386</v>
      </c>
      <c r="C22" s="84"/>
    </row>
    <row r="23" spans="1:3" ht="16.899999999999999" customHeight="1">
      <c r="A23" s="79">
        <v>20123</v>
      </c>
      <c r="B23" s="79" t="s">
        <v>702</v>
      </c>
      <c r="C23" s="84">
        <v>20.260000000000002</v>
      </c>
    </row>
    <row r="24" spans="1:3" ht="16.899999999999999" customHeight="1">
      <c r="A24" s="79">
        <v>20124</v>
      </c>
      <c r="B24" s="79" t="s">
        <v>2387</v>
      </c>
      <c r="C24" s="84"/>
    </row>
    <row r="25" spans="1:3" ht="16.899999999999999" customHeight="1">
      <c r="A25" s="79">
        <v>20125</v>
      </c>
      <c r="B25" s="79" t="s">
        <v>2388</v>
      </c>
      <c r="C25" s="84"/>
    </row>
    <row r="26" spans="1:3" ht="16.899999999999999" customHeight="1">
      <c r="A26" s="79">
        <v>20126</v>
      </c>
      <c r="B26" s="79" t="s">
        <v>724</v>
      </c>
      <c r="C26" s="84"/>
    </row>
    <row r="27" spans="1:3" ht="16.899999999999999" customHeight="1">
      <c r="A27" s="79">
        <v>20128</v>
      </c>
      <c r="B27" s="79" t="s">
        <v>734</v>
      </c>
      <c r="C27" s="84"/>
    </row>
    <row r="28" spans="1:3" ht="16.899999999999999" customHeight="1">
      <c r="A28" s="79">
        <v>20129</v>
      </c>
      <c r="B28" s="79" t="s">
        <v>743</v>
      </c>
      <c r="C28" s="84"/>
    </row>
    <row r="29" spans="1:3" ht="16.899999999999999" customHeight="1">
      <c r="A29" s="79">
        <v>20131</v>
      </c>
      <c r="B29" s="79" t="s">
        <v>703</v>
      </c>
      <c r="C29" s="84"/>
    </row>
    <row r="30" spans="1:3" ht="16.899999999999999" customHeight="1">
      <c r="A30" s="79">
        <v>20132</v>
      </c>
      <c r="B30" s="79" t="s">
        <v>713</v>
      </c>
      <c r="C30" s="84">
        <v>92.78</v>
      </c>
    </row>
    <row r="31" spans="1:3" ht="16.899999999999999" customHeight="1">
      <c r="A31" s="79">
        <v>20133</v>
      </c>
      <c r="B31" s="79" t="s">
        <v>722</v>
      </c>
      <c r="C31" s="83">
        <v>20</v>
      </c>
    </row>
    <row r="32" spans="1:3" ht="16.899999999999999" customHeight="1">
      <c r="A32" s="79">
        <v>20134</v>
      </c>
      <c r="B32" s="79" t="s">
        <v>735</v>
      </c>
      <c r="C32" s="83">
        <v>4</v>
      </c>
    </row>
    <row r="33" spans="1:3" ht="13.5">
      <c r="A33" s="79">
        <v>20135</v>
      </c>
      <c r="B33" s="79" t="s">
        <v>746</v>
      </c>
      <c r="C33" s="83"/>
    </row>
    <row r="34" spans="1:3" ht="13.5">
      <c r="A34" s="79">
        <v>20136</v>
      </c>
      <c r="B34" s="79" t="s">
        <v>1788</v>
      </c>
      <c r="C34" s="84">
        <v>4</v>
      </c>
    </row>
    <row r="35" spans="1:3" ht="13.5">
      <c r="A35" s="79">
        <v>20138</v>
      </c>
      <c r="B35" s="79" t="s">
        <v>781</v>
      </c>
      <c r="C35" s="84">
        <v>52.6</v>
      </c>
    </row>
    <row r="36" spans="1:3" ht="13.5">
      <c r="A36" s="79">
        <v>20199</v>
      </c>
      <c r="B36" s="79" t="s">
        <v>1789</v>
      </c>
      <c r="C36" s="84">
        <v>1595.4</v>
      </c>
    </row>
    <row r="37" spans="1:3" ht="13.5">
      <c r="A37" s="79">
        <v>202</v>
      </c>
      <c r="B37" s="82" t="s">
        <v>824</v>
      </c>
      <c r="C37" s="81"/>
    </row>
    <row r="38" spans="1:3" ht="13.5">
      <c r="A38" s="79">
        <v>20201</v>
      </c>
      <c r="B38" s="79" t="s">
        <v>749</v>
      </c>
      <c r="C38" s="84"/>
    </row>
    <row r="39" spans="1:3" ht="13.5">
      <c r="A39" s="79">
        <v>20202</v>
      </c>
      <c r="B39" s="79" t="s">
        <v>759</v>
      </c>
      <c r="C39" s="84"/>
    </row>
    <row r="40" spans="1:3" ht="13.5">
      <c r="A40" s="79">
        <v>20203</v>
      </c>
      <c r="B40" s="79" t="s">
        <v>767</v>
      </c>
      <c r="C40" s="84"/>
    </row>
    <row r="41" spans="1:3" ht="13.5">
      <c r="A41" s="79">
        <v>20204</v>
      </c>
      <c r="B41" s="79" t="s">
        <v>774</v>
      </c>
      <c r="C41" s="84"/>
    </row>
    <row r="42" spans="1:3" ht="13.5">
      <c r="A42" s="79">
        <v>20205</v>
      </c>
      <c r="B42" s="79" t="s">
        <v>788</v>
      </c>
      <c r="C42" s="84"/>
    </row>
    <row r="43" spans="1:3" ht="13.5">
      <c r="A43" s="79">
        <v>20206</v>
      </c>
      <c r="B43" s="79" t="s">
        <v>2389</v>
      </c>
      <c r="C43" s="84"/>
    </row>
    <row r="44" spans="1:3" ht="13.5">
      <c r="A44" s="79">
        <v>20207</v>
      </c>
      <c r="B44" s="79" t="s">
        <v>808</v>
      </c>
      <c r="C44" s="84"/>
    </row>
    <row r="45" spans="1:3" ht="13.5">
      <c r="A45" s="79">
        <v>20299</v>
      </c>
      <c r="B45" s="79" t="s">
        <v>2390</v>
      </c>
      <c r="C45" s="84"/>
    </row>
    <row r="46" spans="1:3" ht="13.5">
      <c r="A46" s="79">
        <v>203</v>
      </c>
      <c r="B46" s="82" t="s">
        <v>755</v>
      </c>
      <c r="C46" s="81"/>
    </row>
    <row r="47" spans="1:3" ht="13.5">
      <c r="A47" s="79">
        <v>20301</v>
      </c>
      <c r="B47" s="79" t="s">
        <v>2391</v>
      </c>
      <c r="C47" s="84"/>
    </row>
    <row r="48" spans="1:3" ht="13.5">
      <c r="A48" s="79">
        <v>20304</v>
      </c>
      <c r="B48" s="79" t="s">
        <v>2392</v>
      </c>
      <c r="C48" s="84"/>
    </row>
    <row r="49" spans="1:3" ht="13.5">
      <c r="A49" s="79">
        <v>20305</v>
      </c>
      <c r="B49" s="79" t="s">
        <v>2393</v>
      </c>
      <c r="C49" s="84"/>
    </row>
    <row r="50" spans="1:3" ht="13.5">
      <c r="A50" s="79">
        <v>20306</v>
      </c>
      <c r="B50" s="79" t="s">
        <v>770</v>
      </c>
      <c r="C50" s="84"/>
    </row>
    <row r="51" spans="1:3" ht="13.5">
      <c r="A51" s="79">
        <v>20399</v>
      </c>
      <c r="B51" s="79" t="s">
        <v>2394</v>
      </c>
      <c r="C51" s="84"/>
    </row>
    <row r="52" spans="1:3" ht="13.5">
      <c r="A52" s="79">
        <v>204</v>
      </c>
      <c r="B52" s="82" t="s">
        <v>800</v>
      </c>
      <c r="C52" s="81">
        <f>SUM(C53:C64)</f>
        <v>138.69999999999999</v>
      </c>
    </row>
    <row r="53" spans="1:3" ht="13.5">
      <c r="A53" s="79">
        <v>20401</v>
      </c>
      <c r="B53" s="79" t="s">
        <v>2395</v>
      </c>
      <c r="C53" s="84"/>
    </row>
    <row r="54" spans="1:3" ht="13.5">
      <c r="A54" s="79">
        <v>20402</v>
      </c>
      <c r="B54" s="79" t="s">
        <v>812</v>
      </c>
      <c r="C54" s="84">
        <v>78.7</v>
      </c>
    </row>
    <row r="55" spans="1:3" ht="13.5">
      <c r="A55" s="79">
        <v>20403</v>
      </c>
      <c r="B55" s="79" t="s">
        <v>833</v>
      </c>
      <c r="C55" s="84"/>
    </row>
    <row r="56" spans="1:3" ht="13.5">
      <c r="A56" s="79">
        <v>20404</v>
      </c>
      <c r="B56" s="79" t="s">
        <v>845</v>
      </c>
      <c r="C56" s="84"/>
    </row>
    <row r="57" spans="1:3" ht="13.5">
      <c r="A57" s="79">
        <v>20405</v>
      </c>
      <c r="B57" s="79" t="s">
        <v>858</v>
      </c>
      <c r="C57" s="84"/>
    </row>
    <row r="58" spans="1:3" ht="13.5">
      <c r="A58" s="79">
        <v>20406</v>
      </c>
      <c r="B58" s="79" t="s">
        <v>876</v>
      </c>
      <c r="C58" s="84"/>
    </row>
    <row r="59" spans="1:3" ht="13.5">
      <c r="A59" s="79">
        <v>20407</v>
      </c>
      <c r="B59" s="79" t="s">
        <v>841</v>
      </c>
      <c r="C59" s="84"/>
    </row>
    <row r="60" spans="1:3" ht="13.5">
      <c r="A60" s="79">
        <v>20408</v>
      </c>
      <c r="B60" s="79" t="s">
        <v>859</v>
      </c>
      <c r="C60" s="84">
        <v>60</v>
      </c>
    </row>
    <row r="61" spans="1:3" ht="13.5">
      <c r="A61" s="79">
        <v>20409</v>
      </c>
      <c r="B61" s="79" t="s">
        <v>879</v>
      </c>
      <c r="C61" s="84"/>
    </row>
    <row r="62" spans="1:3" ht="13.5">
      <c r="A62" s="79">
        <v>20410</v>
      </c>
      <c r="B62" s="79" t="s">
        <v>830</v>
      </c>
      <c r="C62" s="84"/>
    </row>
    <row r="63" spans="1:3" ht="13.5">
      <c r="A63" s="79">
        <v>20411</v>
      </c>
      <c r="B63" s="79" t="s">
        <v>2396</v>
      </c>
      <c r="C63" s="84"/>
    </row>
    <row r="64" spans="1:3" ht="13.5">
      <c r="A64" s="79">
        <v>20499</v>
      </c>
      <c r="B64" s="79" t="s">
        <v>1791</v>
      </c>
      <c r="C64" s="84"/>
    </row>
    <row r="65" spans="1:3" ht="13.5">
      <c r="A65" s="79">
        <v>205</v>
      </c>
      <c r="B65" s="82" t="s">
        <v>844</v>
      </c>
      <c r="C65" s="81">
        <f>SUM(C66:C75)</f>
        <v>501.1</v>
      </c>
    </row>
    <row r="66" spans="1:3" ht="13.5">
      <c r="A66" s="79">
        <v>20501</v>
      </c>
      <c r="B66" s="79" t="s">
        <v>846</v>
      </c>
      <c r="C66" s="84"/>
    </row>
    <row r="67" spans="1:3" ht="13.5">
      <c r="A67" s="79">
        <v>20502</v>
      </c>
      <c r="B67" s="79" t="s">
        <v>853</v>
      </c>
      <c r="C67" s="84">
        <v>488</v>
      </c>
    </row>
    <row r="68" spans="1:3" ht="13.5">
      <c r="A68" s="79">
        <v>20503</v>
      </c>
      <c r="B68" s="79" t="s">
        <v>872</v>
      </c>
      <c r="C68" s="84">
        <v>1</v>
      </c>
    </row>
    <row r="69" spans="1:3" ht="13.5">
      <c r="A69" s="79">
        <v>20504</v>
      </c>
      <c r="B69" s="79" t="s">
        <v>882</v>
      </c>
      <c r="C69" s="84">
        <v>5</v>
      </c>
    </row>
    <row r="70" spans="1:3" ht="13.5">
      <c r="A70" s="79">
        <v>20505</v>
      </c>
      <c r="B70" s="79" t="s">
        <v>896</v>
      </c>
      <c r="C70" s="84"/>
    </row>
    <row r="71" spans="1:3" ht="13.5">
      <c r="A71" s="79">
        <v>20506</v>
      </c>
      <c r="B71" s="79" t="s">
        <v>908</v>
      </c>
      <c r="C71" s="84"/>
    </row>
    <row r="72" spans="1:3" ht="13.5">
      <c r="A72" s="79">
        <v>20507</v>
      </c>
      <c r="B72" s="79" t="s">
        <v>919</v>
      </c>
      <c r="C72" s="84"/>
    </row>
    <row r="73" spans="1:3" ht="13.5">
      <c r="A73" s="79">
        <v>20508</v>
      </c>
      <c r="B73" s="79" t="s">
        <v>931</v>
      </c>
      <c r="C73" s="84"/>
    </row>
    <row r="74" spans="1:3" ht="13.5">
      <c r="A74" s="79">
        <v>20509</v>
      </c>
      <c r="B74" s="79" t="s">
        <v>944</v>
      </c>
      <c r="C74" s="84"/>
    </row>
    <row r="75" spans="1:3" ht="13.5">
      <c r="A75" s="79">
        <v>20599</v>
      </c>
      <c r="B75" s="79" t="s">
        <v>1792</v>
      </c>
      <c r="C75" s="84">
        <v>7.1</v>
      </c>
    </row>
    <row r="76" spans="1:3" ht="13.5">
      <c r="A76" s="79">
        <v>206</v>
      </c>
      <c r="B76" s="82" t="s">
        <v>971</v>
      </c>
      <c r="C76" s="81">
        <f>SUM(C77:C86)</f>
        <v>871.16000000000008</v>
      </c>
    </row>
    <row r="77" spans="1:3" ht="13.5">
      <c r="A77" s="79">
        <v>20601</v>
      </c>
      <c r="B77" s="79" t="s">
        <v>973</v>
      </c>
      <c r="C77" s="84"/>
    </row>
    <row r="78" spans="1:3" ht="13.5">
      <c r="A78" s="79">
        <v>20602</v>
      </c>
      <c r="B78" s="79" t="s">
        <v>982</v>
      </c>
      <c r="C78" s="84"/>
    </row>
    <row r="79" spans="1:3" ht="13.5">
      <c r="A79" s="79">
        <v>20603</v>
      </c>
      <c r="B79" s="79" t="s">
        <v>915</v>
      </c>
      <c r="C79" s="84"/>
    </row>
    <row r="80" spans="1:3" ht="13.5">
      <c r="A80" s="79">
        <v>20604</v>
      </c>
      <c r="B80" s="79" t="s">
        <v>932</v>
      </c>
      <c r="C80" s="84">
        <v>384</v>
      </c>
    </row>
    <row r="81" spans="1:3" ht="13.5">
      <c r="A81" s="79">
        <v>20605</v>
      </c>
      <c r="B81" s="79" t="s">
        <v>940</v>
      </c>
      <c r="C81" s="84">
        <v>90</v>
      </c>
    </row>
    <row r="82" spans="1:3" ht="13.5">
      <c r="A82" s="79">
        <v>20606</v>
      </c>
      <c r="B82" s="79" t="s">
        <v>954</v>
      </c>
      <c r="C82" s="84"/>
    </row>
    <row r="83" spans="1:3" ht="13.5">
      <c r="A83" s="79">
        <v>20607</v>
      </c>
      <c r="B83" s="79" t="s">
        <v>969</v>
      </c>
      <c r="C83" s="84">
        <v>15</v>
      </c>
    </row>
    <row r="84" spans="1:3" ht="13.5">
      <c r="A84" s="79">
        <v>20608</v>
      </c>
      <c r="B84" s="79" t="s">
        <v>983</v>
      </c>
      <c r="C84" s="84"/>
    </row>
    <row r="85" spans="1:3" ht="13.5">
      <c r="A85" s="79">
        <v>20609</v>
      </c>
      <c r="B85" s="79" t="s">
        <v>904</v>
      </c>
      <c r="C85" s="84"/>
    </row>
    <row r="86" spans="1:3" ht="13.5">
      <c r="A86" s="79">
        <v>20699</v>
      </c>
      <c r="B86" s="79" t="s">
        <v>1793</v>
      </c>
      <c r="C86" s="84">
        <v>382.16</v>
      </c>
    </row>
    <row r="87" spans="1:3" ht="13.5">
      <c r="A87" s="79">
        <v>207</v>
      </c>
      <c r="B87" s="82" t="s">
        <v>2397</v>
      </c>
      <c r="C87" s="81">
        <v>1925.1</v>
      </c>
    </row>
    <row r="88" spans="1:3" ht="13.5">
      <c r="A88" s="79">
        <v>20701</v>
      </c>
      <c r="B88" s="79" t="s">
        <v>2398</v>
      </c>
      <c r="C88" s="84">
        <v>378.2</v>
      </c>
    </row>
    <row r="89" spans="1:3" ht="13.5">
      <c r="A89" s="79">
        <v>20702</v>
      </c>
      <c r="B89" s="79" t="s">
        <v>975</v>
      </c>
      <c r="C89" s="84"/>
    </row>
    <row r="90" spans="1:3" ht="13.5">
      <c r="A90" s="79">
        <v>20703</v>
      </c>
      <c r="B90" s="79" t="s">
        <v>990</v>
      </c>
      <c r="C90" s="84">
        <v>147</v>
      </c>
    </row>
    <row r="91" spans="1:3" ht="13.5">
      <c r="A91" s="79">
        <v>20704</v>
      </c>
      <c r="B91" s="79" t="s">
        <v>2399</v>
      </c>
      <c r="C91" s="84"/>
    </row>
    <row r="92" spans="1:3" ht="13.5">
      <c r="A92" s="79">
        <v>20706</v>
      </c>
      <c r="B92" s="79" t="s">
        <v>1017</v>
      </c>
      <c r="C92" s="84"/>
    </row>
    <row r="93" spans="1:3" ht="13.5">
      <c r="A93" s="79">
        <v>20708</v>
      </c>
      <c r="B93" s="79" t="s">
        <v>1038</v>
      </c>
      <c r="C93" s="84">
        <v>50</v>
      </c>
    </row>
    <row r="94" spans="1:3" ht="13.5">
      <c r="A94" s="79">
        <v>20799</v>
      </c>
      <c r="B94" s="79" t="s">
        <v>2400</v>
      </c>
      <c r="C94" s="84">
        <v>1349.9</v>
      </c>
    </row>
    <row r="95" spans="1:3" ht="13.5">
      <c r="A95" s="79">
        <v>208</v>
      </c>
      <c r="B95" s="82" t="s">
        <v>1070</v>
      </c>
      <c r="C95" s="81">
        <f>SUM(C96:C116)</f>
        <v>902.35090000000002</v>
      </c>
    </row>
    <row r="96" spans="1:3" ht="13.5">
      <c r="A96" s="79">
        <v>20801</v>
      </c>
      <c r="B96" s="79" t="s">
        <v>986</v>
      </c>
      <c r="C96" s="84"/>
    </row>
    <row r="97" spans="1:3" ht="13.5">
      <c r="A97" s="79">
        <v>20802</v>
      </c>
      <c r="B97" s="79" t="s">
        <v>1020</v>
      </c>
      <c r="C97" s="84"/>
    </row>
    <row r="98" spans="1:3" ht="13.5">
      <c r="A98" s="79">
        <v>20804</v>
      </c>
      <c r="B98" s="79" t="s">
        <v>1719</v>
      </c>
      <c r="C98" s="84"/>
    </row>
    <row r="99" spans="1:3" ht="13.5">
      <c r="A99" s="79">
        <v>20805</v>
      </c>
      <c r="B99" s="79" t="s">
        <v>2401</v>
      </c>
      <c r="C99" s="84"/>
    </row>
    <row r="100" spans="1:3" ht="13.5">
      <c r="A100" s="79">
        <v>20806</v>
      </c>
      <c r="B100" s="79" t="s">
        <v>1060</v>
      </c>
      <c r="C100" s="84">
        <v>176</v>
      </c>
    </row>
    <row r="101" spans="1:3" ht="13.5">
      <c r="A101" s="79">
        <v>20807</v>
      </c>
      <c r="B101" s="79" t="s">
        <v>1071</v>
      </c>
      <c r="C101" s="84">
        <v>12.3</v>
      </c>
    </row>
    <row r="102" spans="1:3" ht="13.5">
      <c r="A102" s="79">
        <v>20808</v>
      </c>
      <c r="B102" s="79" t="s">
        <v>1007</v>
      </c>
      <c r="C102" s="84">
        <v>120.66</v>
      </c>
    </row>
    <row r="103" spans="1:3" ht="13.5">
      <c r="A103" s="79">
        <v>20809</v>
      </c>
      <c r="B103" s="79" t="s">
        <v>1025</v>
      </c>
      <c r="C103" s="84"/>
    </row>
    <row r="104" spans="1:3" ht="13.5">
      <c r="A104" s="79">
        <v>20810</v>
      </c>
      <c r="B104" s="79" t="s">
        <v>1044</v>
      </c>
      <c r="C104" s="84">
        <v>45.7</v>
      </c>
    </row>
    <row r="105" spans="1:3" ht="13.5">
      <c r="A105" s="79">
        <v>20811</v>
      </c>
      <c r="B105" s="79" t="s">
        <v>1067</v>
      </c>
      <c r="C105" s="84">
        <v>108.2209</v>
      </c>
    </row>
    <row r="106" spans="1:3" ht="13.5">
      <c r="A106" s="79">
        <v>20815</v>
      </c>
      <c r="B106" s="79" t="s">
        <v>2402</v>
      </c>
      <c r="C106" s="84"/>
    </row>
    <row r="107" spans="1:3" ht="13.5">
      <c r="A107" s="79">
        <v>20816</v>
      </c>
      <c r="B107" s="79" t="s">
        <v>1086</v>
      </c>
      <c r="C107" s="84"/>
    </row>
    <row r="108" spans="1:3" ht="13.5">
      <c r="A108" s="79">
        <v>20819</v>
      </c>
      <c r="B108" s="79" t="s">
        <v>1097</v>
      </c>
      <c r="C108" s="84">
        <v>35</v>
      </c>
    </row>
    <row r="109" spans="1:3" ht="13.5">
      <c r="A109" s="79">
        <v>20820</v>
      </c>
      <c r="B109" s="79" t="s">
        <v>1106</v>
      </c>
      <c r="C109" s="84"/>
    </row>
    <row r="110" spans="1:3" ht="13.5">
      <c r="A110" s="79">
        <v>20821</v>
      </c>
      <c r="B110" s="79" t="s">
        <v>1113</v>
      </c>
      <c r="C110" s="84">
        <v>404.47</v>
      </c>
    </row>
    <row r="111" spans="1:3" ht="13.5">
      <c r="A111" s="79">
        <v>20824</v>
      </c>
      <c r="B111" s="79" t="s">
        <v>1121</v>
      </c>
      <c r="C111" s="84"/>
    </row>
    <row r="112" spans="1:3" ht="13.5">
      <c r="A112" s="79">
        <v>20825</v>
      </c>
      <c r="B112" s="79" t="s">
        <v>1130</v>
      </c>
      <c r="C112" s="84"/>
    </row>
    <row r="113" spans="1:3" ht="13.5">
      <c r="A113" s="79">
        <v>20826</v>
      </c>
      <c r="B113" s="79" t="s">
        <v>1139</v>
      </c>
      <c r="C113" s="84"/>
    </row>
    <row r="114" spans="1:3" ht="13.5">
      <c r="A114" s="79">
        <v>20827</v>
      </c>
      <c r="B114" s="79" t="s">
        <v>1151</v>
      </c>
      <c r="C114" s="84"/>
    </row>
    <row r="115" spans="1:3" ht="13.5">
      <c r="A115" s="79">
        <v>20828</v>
      </c>
      <c r="B115" s="79" t="s">
        <v>1072</v>
      </c>
      <c r="C115" s="84"/>
    </row>
    <row r="116" spans="1:3" ht="13.5">
      <c r="A116" s="79">
        <v>20899</v>
      </c>
      <c r="B116" s="79" t="s">
        <v>1795</v>
      </c>
      <c r="C116" s="84"/>
    </row>
    <row r="117" spans="1:3" ht="13.5">
      <c r="A117" s="79">
        <v>210</v>
      </c>
      <c r="B117" s="82" t="s">
        <v>2403</v>
      </c>
      <c r="C117" s="81">
        <f>SUM(C118:C129)</f>
        <v>1805.9499999999998</v>
      </c>
    </row>
    <row r="118" spans="1:3" ht="13.5">
      <c r="A118" s="79">
        <v>21001</v>
      </c>
      <c r="B118" s="79" t="s">
        <v>2404</v>
      </c>
      <c r="C118" s="84">
        <v>15</v>
      </c>
    </row>
    <row r="119" spans="1:3" ht="13.5">
      <c r="A119" s="79">
        <v>21002</v>
      </c>
      <c r="B119" s="79" t="s">
        <v>1119</v>
      </c>
      <c r="C119" s="84"/>
    </row>
    <row r="120" spans="1:3" ht="13.5">
      <c r="A120" s="79">
        <v>21003</v>
      </c>
      <c r="B120" s="79" t="s">
        <v>1161</v>
      </c>
      <c r="C120" s="84"/>
    </row>
    <row r="121" spans="1:3" ht="13.5">
      <c r="A121" s="79">
        <v>21004</v>
      </c>
      <c r="B121" s="79" t="s">
        <v>1077</v>
      </c>
      <c r="C121" s="84">
        <v>282.16000000000003</v>
      </c>
    </row>
    <row r="122" spans="1:3" ht="13.5">
      <c r="A122" s="79">
        <v>21006</v>
      </c>
      <c r="B122" s="79" t="s">
        <v>1108</v>
      </c>
      <c r="C122" s="84">
        <v>20</v>
      </c>
    </row>
    <row r="123" spans="1:3" ht="13.5">
      <c r="A123" s="79">
        <v>21007</v>
      </c>
      <c r="B123" s="79" t="s">
        <v>1114</v>
      </c>
      <c r="C123" s="84">
        <v>152.72999999999999</v>
      </c>
    </row>
    <row r="124" spans="1:3" ht="13.5">
      <c r="A124" s="79">
        <v>21010</v>
      </c>
      <c r="B124" s="79" t="s">
        <v>2405</v>
      </c>
      <c r="C124" s="84"/>
    </row>
    <row r="125" spans="1:3" ht="13.5">
      <c r="A125" s="79">
        <v>21011</v>
      </c>
      <c r="B125" s="79" t="s">
        <v>1126</v>
      </c>
      <c r="C125" s="84"/>
    </row>
    <row r="126" spans="1:3" ht="13.5">
      <c r="A126" s="79">
        <v>21012</v>
      </c>
      <c r="B126" s="79" t="s">
        <v>1141</v>
      </c>
      <c r="C126" s="84">
        <v>167.7</v>
      </c>
    </row>
    <row r="127" spans="1:3" ht="13.5">
      <c r="A127" s="79">
        <v>21013</v>
      </c>
      <c r="B127" s="79" t="s">
        <v>1153</v>
      </c>
      <c r="C127" s="84">
        <v>6.36</v>
      </c>
    </row>
    <row r="128" spans="1:3" ht="13.5">
      <c r="A128" s="79">
        <v>21014</v>
      </c>
      <c r="B128" s="79" t="s">
        <v>1165</v>
      </c>
      <c r="C128" s="84">
        <v>12</v>
      </c>
    </row>
    <row r="129" spans="1:3" ht="13.5">
      <c r="A129" s="79">
        <v>21099</v>
      </c>
      <c r="B129" s="79" t="s">
        <v>2406</v>
      </c>
      <c r="C129" s="84">
        <v>1150</v>
      </c>
    </row>
    <row r="130" spans="1:3" ht="13.5">
      <c r="A130" s="79">
        <v>211</v>
      </c>
      <c r="B130" s="82" t="s">
        <v>1203</v>
      </c>
      <c r="C130" s="81">
        <f>SUM(C131:C145)</f>
        <v>11392.310000000001</v>
      </c>
    </row>
    <row r="131" spans="1:3" ht="13.5">
      <c r="A131" s="79">
        <v>21101</v>
      </c>
      <c r="B131" s="79" t="s">
        <v>1206</v>
      </c>
      <c r="C131" s="84"/>
    </row>
    <row r="132" spans="1:3" ht="13.5">
      <c r="A132" s="79">
        <v>21102</v>
      </c>
      <c r="B132" s="79" t="s">
        <v>1230</v>
      </c>
      <c r="C132" s="84"/>
    </row>
    <row r="133" spans="1:3" ht="13.5">
      <c r="A133" s="79">
        <v>21103</v>
      </c>
      <c r="B133" s="79" t="s">
        <v>1240</v>
      </c>
      <c r="C133" s="84">
        <v>6200.6</v>
      </c>
    </row>
    <row r="134" spans="1:3" ht="13.5">
      <c r="A134" s="79">
        <v>21104</v>
      </c>
      <c r="B134" s="79" t="s">
        <v>1175</v>
      </c>
      <c r="C134" s="84">
        <v>281</v>
      </c>
    </row>
    <row r="135" spans="1:3" ht="13.5">
      <c r="A135" s="79">
        <v>21105</v>
      </c>
      <c r="B135" s="79" t="s">
        <v>1186</v>
      </c>
      <c r="C135" s="85"/>
    </row>
    <row r="136" spans="1:3" ht="13.5">
      <c r="A136" s="79">
        <v>21106</v>
      </c>
      <c r="B136" s="79" t="s">
        <v>2407</v>
      </c>
      <c r="C136" s="84"/>
    </row>
    <row r="137" spans="1:3" ht="13.5">
      <c r="A137" s="79">
        <v>21107</v>
      </c>
      <c r="B137" s="79" t="s">
        <v>1217</v>
      </c>
      <c r="C137" s="84"/>
    </row>
    <row r="138" spans="1:3" ht="13.5">
      <c r="A138" s="79">
        <v>21108</v>
      </c>
      <c r="B138" s="79" t="s">
        <v>1226</v>
      </c>
      <c r="C138" s="84"/>
    </row>
    <row r="139" spans="1:3" ht="13.5">
      <c r="A139" s="79">
        <v>21109</v>
      </c>
      <c r="B139" s="79" t="s">
        <v>1798</v>
      </c>
      <c r="C139" s="84"/>
    </row>
    <row r="140" spans="1:3" ht="13.5">
      <c r="A140" s="79">
        <v>21110</v>
      </c>
      <c r="B140" s="79" t="s">
        <v>1799</v>
      </c>
      <c r="C140" s="84"/>
    </row>
    <row r="141" spans="1:3" ht="13.5">
      <c r="A141" s="79">
        <v>21111</v>
      </c>
      <c r="B141" s="79" t="s">
        <v>1244</v>
      </c>
      <c r="C141" s="84">
        <v>20</v>
      </c>
    </row>
    <row r="142" spans="1:3" ht="13.5">
      <c r="A142" s="79">
        <v>21112</v>
      </c>
      <c r="B142" s="79" t="s">
        <v>1800</v>
      </c>
      <c r="C142" s="84"/>
    </row>
    <row r="143" spans="1:3" ht="13.5">
      <c r="A143" s="79">
        <v>21113</v>
      </c>
      <c r="B143" s="79" t="s">
        <v>1801</v>
      </c>
      <c r="C143" s="84"/>
    </row>
    <row r="144" spans="1:3" ht="13.5">
      <c r="A144" s="79">
        <v>21114</v>
      </c>
      <c r="B144" s="79" t="s">
        <v>1182</v>
      </c>
      <c r="C144" s="84"/>
    </row>
    <row r="145" spans="1:3" ht="13.5">
      <c r="A145" s="79">
        <v>21199</v>
      </c>
      <c r="B145" s="79" t="s">
        <v>1802</v>
      </c>
      <c r="C145" s="84">
        <v>4890.71</v>
      </c>
    </row>
    <row r="146" spans="1:3" ht="13.5">
      <c r="A146" s="79">
        <v>212</v>
      </c>
      <c r="B146" s="82" t="s">
        <v>1224</v>
      </c>
      <c r="C146" s="81">
        <f>SUM(C147:C152)</f>
        <v>285</v>
      </c>
    </row>
    <row r="147" spans="1:3" ht="13.5">
      <c r="A147" s="79">
        <v>21201</v>
      </c>
      <c r="B147" s="79" t="s">
        <v>1227</v>
      </c>
      <c r="C147" s="84">
        <v>125</v>
      </c>
    </row>
    <row r="148" spans="1:3" ht="13.5">
      <c r="A148" s="79">
        <v>21202</v>
      </c>
      <c r="B148" s="79" t="s">
        <v>1803</v>
      </c>
      <c r="C148" s="84"/>
    </row>
    <row r="149" spans="1:3" ht="13.5">
      <c r="A149" s="79">
        <v>21203</v>
      </c>
      <c r="B149" s="79" t="s">
        <v>1261</v>
      </c>
      <c r="C149" s="84"/>
    </row>
    <row r="150" spans="1:3" ht="13.5">
      <c r="A150" s="79">
        <v>21205</v>
      </c>
      <c r="B150" s="79" t="s">
        <v>1804</v>
      </c>
      <c r="C150" s="84"/>
    </row>
    <row r="151" spans="1:3" ht="13.5">
      <c r="A151" s="79">
        <v>21206</v>
      </c>
      <c r="B151" s="79" t="s">
        <v>1805</v>
      </c>
      <c r="C151" s="84"/>
    </row>
    <row r="152" spans="1:3" ht="13.5">
      <c r="A152" s="79">
        <v>21299</v>
      </c>
      <c r="B152" s="79" t="s">
        <v>1806</v>
      </c>
      <c r="C152" s="84">
        <v>160</v>
      </c>
    </row>
    <row r="153" spans="1:3" ht="13.5">
      <c r="A153" s="79">
        <v>213</v>
      </c>
      <c r="B153" s="82" t="s">
        <v>1285</v>
      </c>
      <c r="C153" s="81">
        <f>SUM(C154:C163)</f>
        <v>12260.742000000002</v>
      </c>
    </row>
    <row r="154" spans="1:3" ht="13.5">
      <c r="A154" s="79">
        <v>21301</v>
      </c>
      <c r="B154" s="79" t="s">
        <v>1502</v>
      </c>
      <c r="C154" s="84">
        <v>2364.422</v>
      </c>
    </row>
    <row r="155" spans="1:3" ht="13.5">
      <c r="A155" s="79">
        <v>21302</v>
      </c>
      <c r="B155" s="79" t="s">
        <v>2408</v>
      </c>
      <c r="C155" s="84">
        <v>722.7</v>
      </c>
    </row>
    <row r="156" spans="1:3" ht="13.5">
      <c r="A156" s="79">
        <v>21303</v>
      </c>
      <c r="B156" s="79" t="s">
        <v>1328</v>
      </c>
      <c r="C156" s="84">
        <v>1083</v>
      </c>
    </row>
    <row r="157" spans="1:3" ht="13.5">
      <c r="A157" s="79">
        <v>21304</v>
      </c>
      <c r="B157" s="79" t="s">
        <v>2409</v>
      </c>
      <c r="C157" s="84"/>
    </row>
    <row r="158" spans="1:3" ht="13.5">
      <c r="A158" s="79">
        <v>21305</v>
      </c>
      <c r="B158" s="79" t="s">
        <v>1312</v>
      </c>
      <c r="C158" s="84">
        <v>473.6</v>
      </c>
    </row>
    <row r="159" spans="1:3" ht="13.5">
      <c r="A159" s="79">
        <v>21306</v>
      </c>
      <c r="B159" s="79" t="s">
        <v>2410</v>
      </c>
      <c r="C159" s="84"/>
    </row>
    <row r="160" spans="1:3" ht="13.5">
      <c r="A160" s="79">
        <v>21307</v>
      </c>
      <c r="B160" s="79" t="s">
        <v>1338</v>
      </c>
      <c r="C160" s="84">
        <v>1375</v>
      </c>
    </row>
    <row r="161" spans="1:3" ht="13.5">
      <c r="A161" s="79">
        <v>21308</v>
      </c>
      <c r="B161" s="79" t="s">
        <v>1357</v>
      </c>
      <c r="C161" s="84">
        <v>924.72</v>
      </c>
    </row>
    <row r="162" spans="1:3" ht="13.5">
      <c r="A162" s="79">
        <v>21309</v>
      </c>
      <c r="B162" s="79" t="s">
        <v>1375</v>
      </c>
      <c r="C162" s="84"/>
    </row>
    <row r="163" spans="1:3" ht="13.5">
      <c r="A163" s="79">
        <v>21399</v>
      </c>
      <c r="B163" s="79" t="s">
        <v>1807</v>
      </c>
      <c r="C163" s="84">
        <v>5317.3</v>
      </c>
    </row>
    <row r="164" spans="1:3" ht="13.5">
      <c r="A164" s="79">
        <v>214</v>
      </c>
      <c r="B164" s="82" t="s">
        <v>1389</v>
      </c>
      <c r="C164" s="81">
        <f>SUM(C165:C171)</f>
        <v>1533.4</v>
      </c>
    </row>
    <row r="165" spans="1:3" ht="13.5">
      <c r="A165" s="79">
        <v>21401</v>
      </c>
      <c r="B165" s="79" t="s">
        <v>1391</v>
      </c>
      <c r="C165" s="84">
        <v>1052</v>
      </c>
    </row>
    <row r="166" spans="1:3" ht="13.5">
      <c r="A166" s="79">
        <v>21402</v>
      </c>
      <c r="B166" s="79" t="s">
        <v>1364</v>
      </c>
      <c r="C166" s="84"/>
    </row>
    <row r="167" spans="1:3" ht="13.5">
      <c r="A167" s="79">
        <v>21403</v>
      </c>
      <c r="B167" s="79" t="s">
        <v>1387</v>
      </c>
      <c r="C167" s="84"/>
    </row>
    <row r="168" spans="1:3" ht="13.5">
      <c r="A168" s="79">
        <v>21404</v>
      </c>
      <c r="B168" s="79" t="s">
        <v>1408</v>
      </c>
      <c r="C168" s="84"/>
    </row>
    <row r="169" spans="1:3" ht="13.5">
      <c r="A169" s="79">
        <v>21405</v>
      </c>
      <c r="B169" s="79" t="s">
        <v>1423</v>
      </c>
      <c r="C169" s="84"/>
    </row>
    <row r="170" spans="1:3" ht="13.5">
      <c r="A170" s="79">
        <v>21406</v>
      </c>
      <c r="B170" s="79" t="s">
        <v>1356</v>
      </c>
      <c r="C170" s="84"/>
    </row>
    <row r="171" spans="1:3" ht="13.5">
      <c r="A171" s="79">
        <v>21499</v>
      </c>
      <c r="B171" s="79" t="s">
        <v>1808</v>
      </c>
      <c r="C171" s="84">
        <v>481.4</v>
      </c>
    </row>
    <row r="172" spans="1:3" ht="13.5">
      <c r="A172" s="79">
        <v>215</v>
      </c>
      <c r="B172" s="82" t="s">
        <v>2411</v>
      </c>
      <c r="C172" s="81">
        <f>SUM(C173:C180)</f>
        <v>630.29</v>
      </c>
    </row>
    <row r="173" spans="1:3" ht="13.5">
      <c r="A173" s="79">
        <v>21501</v>
      </c>
      <c r="B173" s="79" t="s">
        <v>1380</v>
      </c>
      <c r="C173" s="84"/>
    </row>
    <row r="174" spans="1:3" ht="13.5">
      <c r="A174" s="79">
        <v>21502</v>
      </c>
      <c r="B174" s="79" t="s">
        <v>1400</v>
      </c>
      <c r="C174" s="84"/>
    </row>
    <row r="175" spans="1:3" ht="13.5">
      <c r="A175" s="79">
        <v>21503</v>
      </c>
      <c r="B175" s="79" t="s">
        <v>1440</v>
      </c>
      <c r="C175" s="84"/>
    </row>
    <row r="176" spans="1:3" ht="13.5">
      <c r="A176" s="79">
        <v>21505</v>
      </c>
      <c r="B176" s="79" t="s">
        <v>1452</v>
      </c>
      <c r="C176" s="84"/>
    </row>
    <row r="177" spans="1:3" ht="13.5">
      <c r="A177" s="79">
        <v>21506</v>
      </c>
      <c r="B177" s="79" t="s">
        <v>2412</v>
      </c>
      <c r="C177" s="84"/>
    </row>
    <row r="178" spans="1:3" ht="13.5">
      <c r="A178" s="79">
        <v>21507</v>
      </c>
      <c r="B178" s="79" t="s">
        <v>1484</v>
      </c>
      <c r="C178" s="84"/>
    </row>
    <row r="179" spans="1:3" ht="13.5">
      <c r="A179" s="79">
        <v>21508</v>
      </c>
      <c r="B179" s="79" t="s">
        <v>1500</v>
      </c>
      <c r="C179" s="84">
        <v>35</v>
      </c>
    </row>
    <row r="180" spans="1:3" ht="13.5">
      <c r="A180" s="79">
        <v>21599</v>
      </c>
      <c r="B180" s="79" t="s">
        <v>2413</v>
      </c>
      <c r="C180" s="84">
        <v>595.29</v>
      </c>
    </row>
    <row r="181" spans="1:3" ht="13.5">
      <c r="A181" s="79">
        <v>216</v>
      </c>
      <c r="B181" s="82" t="s">
        <v>1453</v>
      </c>
      <c r="C181" s="81">
        <f>SUM(C182:C185)</f>
        <v>1033.03</v>
      </c>
    </row>
    <row r="182" spans="1:3" ht="13.5">
      <c r="A182" s="79">
        <v>21602</v>
      </c>
      <c r="B182" s="79" t="s">
        <v>1455</v>
      </c>
      <c r="C182" s="84">
        <v>410.13</v>
      </c>
    </row>
    <row r="183" spans="1:3" ht="13.5">
      <c r="A183" s="79">
        <v>21605</v>
      </c>
      <c r="B183" s="79" t="s">
        <v>2414</v>
      </c>
      <c r="C183" s="84"/>
    </row>
    <row r="184" spans="1:3" ht="13.5">
      <c r="A184" s="79">
        <v>21606</v>
      </c>
      <c r="B184" s="79" t="s">
        <v>1478</v>
      </c>
      <c r="C184" s="84">
        <v>2.9</v>
      </c>
    </row>
    <row r="185" spans="1:3" ht="13.5">
      <c r="A185" s="79">
        <v>21699</v>
      </c>
      <c r="B185" s="79" t="s">
        <v>1810</v>
      </c>
      <c r="C185" s="84">
        <v>620</v>
      </c>
    </row>
    <row r="186" spans="1:3" ht="13.5">
      <c r="A186" s="79">
        <v>217</v>
      </c>
      <c r="B186" s="82" t="s">
        <v>1498</v>
      </c>
      <c r="C186" s="81">
        <f>SUM(C187:C191)</f>
        <v>49.31</v>
      </c>
    </row>
    <row r="187" spans="1:3" ht="13.5">
      <c r="A187" s="79">
        <v>21701</v>
      </c>
      <c r="B187" s="79" t="s">
        <v>1501</v>
      </c>
      <c r="C187" s="84"/>
    </row>
    <row r="188" spans="1:3" ht="13.5">
      <c r="A188" s="79">
        <v>21702</v>
      </c>
      <c r="B188" s="79" t="s">
        <v>1436</v>
      </c>
      <c r="C188" s="84"/>
    </row>
    <row r="189" spans="1:3" ht="13.5">
      <c r="A189" s="79">
        <v>21703</v>
      </c>
      <c r="B189" s="79" t="s">
        <v>1458</v>
      </c>
      <c r="C189" s="84">
        <v>49.31</v>
      </c>
    </row>
    <row r="190" spans="1:3" ht="13.5">
      <c r="A190" s="79">
        <v>21704</v>
      </c>
      <c r="B190" s="79" t="s">
        <v>1474</v>
      </c>
      <c r="C190" s="84"/>
    </row>
    <row r="191" spans="1:3" ht="13.5">
      <c r="A191" s="79">
        <v>21799</v>
      </c>
      <c r="B191" s="79" t="s">
        <v>1811</v>
      </c>
      <c r="C191" s="84"/>
    </row>
    <row r="192" spans="1:3" ht="13.5">
      <c r="A192" s="79">
        <v>219</v>
      </c>
      <c r="B192" s="82" t="s">
        <v>617</v>
      </c>
      <c r="C192" s="81"/>
    </row>
    <row r="193" spans="1:3" ht="13.5">
      <c r="A193" s="79">
        <v>21901</v>
      </c>
      <c r="B193" s="79" t="s">
        <v>1488</v>
      </c>
      <c r="C193" s="84"/>
    </row>
    <row r="194" spans="1:3" ht="13.5">
      <c r="A194" s="79">
        <v>21902</v>
      </c>
      <c r="B194" s="79" t="s">
        <v>1490</v>
      </c>
      <c r="C194" s="84"/>
    </row>
    <row r="195" spans="1:3" ht="13.5">
      <c r="A195" s="79">
        <v>21903</v>
      </c>
      <c r="B195" s="79" t="s">
        <v>1493</v>
      </c>
      <c r="C195" s="84"/>
    </row>
    <row r="196" spans="1:3" ht="13.5">
      <c r="A196" s="79">
        <v>21904</v>
      </c>
      <c r="B196" s="79" t="s">
        <v>1496</v>
      </c>
      <c r="C196" s="84"/>
    </row>
    <row r="197" spans="1:3" ht="13.5">
      <c r="A197" s="79">
        <v>21905</v>
      </c>
      <c r="B197" s="79" t="s">
        <v>1499</v>
      </c>
      <c r="C197" s="84"/>
    </row>
    <row r="198" spans="1:3" ht="13.5">
      <c r="A198" s="79">
        <v>21906</v>
      </c>
      <c r="B198" s="79" t="s">
        <v>1502</v>
      </c>
      <c r="C198" s="84"/>
    </row>
    <row r="199" spans="1:3" ht="13.5">
      <c r="A199" s="79">
        <v>21907</v>
      </c>
      <c r="B199" s="79" t="s">
        <v>1503</v>
      </c>
      <c r="C199" s="84"/>
    </row>
    <row r="200" spans="1:3" ht="13.5">
      <c r="A200" s="79">
        <v>21908</v>
      </c>
      <c r="B200" s="79" t="s">
        <v>1504</v>
      </c>
      <c r="C200" s="84"/>
    </row>
    <row r="201" spans="1:3" ht="13.5">
      <c r="A201" s="79">
        <v>21999</v>
      </c>
      <c r="B201" s="79" t="s">
        <v>1505</v>
      </c>
      <c r="C201" s="84"/>
    </row>
    <row r="202" spans="1:3" ht="13.5">
      <c r="A202" s="79">
        <v>220</v>
      </c>
      <c r="B202" s="82" t="s">
        <v>2415</v>
      </c>
      <c r="C202" s="81">
        <f>SUM(C203:C208)</f>
        <v>491</v>
      </c>
    </row>
    <row r="203" spans="1:3" ht="13.5">
      <c r="A203" s="79">
        <v>22001</v>
      </c>
      <c r="B203" s="79" t="s">
        <v>2416</v>
      </c>
      <c r="C203" s="84">
        <v>491</v>
      </c>
    </row>
    <row r="204" spans="1:3" ht="13.5">
      <c r="A204" s="79">
        <v>22002</v>
      </c>
      <c r="B204" s="79" t="s">
        <v>2417</v>
      </c>
      <c r="C204" s="84"/>
    </row>
    <row r="205" spans="1:3" ht="13.5">
      <c r="A205" s="79">
        <v>22003</v>
      </c>
      <c r="B205" s="79" t="s">
        <v>2418</v>
      </c>
      <c r="C205" s="84"/>
    </row>
    <row r="206" spans="1:3" ht="13.5">
      <c r="A206" s="79">
        <v>22004</v>
      </c>
      <c r="B206" s="79" t="s">
        <v>1642</v>
      </c>
      <c r="C206" s="84"/>
    </row>
    <row r="207" spans="1:3" ht="13.5">
      <c r="A207" s="79">
        <v>22005</v>
      </c>
      <c r="B207" s="79" t="s">
        <v>1580</v>
      </c>
      <c r="C207" s="84"/>
    </row>
    <row r="208" spans="1:3" ht="13.5">
      <c r="A208" s="79">
        <v>22099</v>
      </c>
      <c r="B208" s="79" t="s">
        <v>2419</v>
      </c>
      <c r="C208" s="84"/>
    </row>
    <row r="209" spans="1:3" ht="16.899999999999999" customHeight="1">
      <c r="A209" s="79">
        <v>221</v>
      </c>
      <c r="B209" s="82" t="s">
        <v>1532</v>
      </c>
      <c r="C209" s="81">
        <f>SUM(C210:C212)</f>
        <v>3752.39</v>
      </c>
    </row>
    <row r="210" spans="1:3" ht="16.899999999999999" customHeight="1">
      <c r="A210" s="79">
        <v>22101</v>
      </c>
      <c r="B210" s="79" t="s">
        <v>1535</v>
      </c>
      <c r="C210" s="84">
        <v>3752.39</v>
      </c>
    </row>
    <row r="211" spans="1:3" ht="16.899999999999999" customHeight="1">
      <c r="A211" s="79">
        <v>22102</v>
      </c>
      <c r="B211" s="79" t="s">
        <v>1565</v>
      </c>
      <c r="C211" s="84"/>
    </row>
    <row r="212" spans="1:3" ht="16.899999999999999" customHeight="1">
      <c r="A212" s="79">
        <v>22103</v>
      </c>
      <c r="B212" s="79" t="s">
        <v>1575</v>
      </c>
      <c r="C212" s="84"/>
    </row>
    <row r="213" spans="1:3" ht="16.899999999999999" customHeight="1">
      <c r="A213" s="79">
        <v>222</v>
      </c>
      <c r="B213" s="82" t="s">
        <v>1585</v>
      </c>
      <c r="C213" s="81">
        <f>SUM(C214:C218)</f>
        <v>436.15</v>
      </c>
    </row>
    <row r="214" spans="1:3" ht="16.899999999999999" customHeight="1">
      <c r="A214" s="79">
        <v>22201</v>
      </c>
      <c r="B214" s="79" t="s">
        <v>1587</v>
      </c>
      <c r="C214" s="84">
        <v>136.15</v>
      </c>
    </row>
    <row r="215" spans="1:3" ht="16.899999999999999" customHeight="1">
      <c r="A215" s="79">
        <v>22202</v>
      </c>
      <c r="B215" s="79" t="s">
        <v>1536</v>
      </c>
      <c r="C215" s="84"/>
    </row>
    <row r="216" spans="1:3" ht="16.899999999999999" customHeight="1">
      <c r="A216" s="79">
        <v>22203</v>
      </c>
      <c r="B216" s="79" t="s">
        <v>1574</v>
      </c>
      <c r="C216" s="84"/>
    </row>
    <row r="217" spans="1:3" ht="16.899999999999999" customHeight="1">
      <c r="A217" s="79">
        <v>22204</v>
      </c>
      <c r="B217" s="79" t="s">
        <v>1586</v>
      </c>
      <c r="C217" s="84">
        <v>300</v>
      </c>
    </row>
    <row r="218" spans="1:3" ht="16.899999999999999" customHeight="1">
      <c r="A218" s="79">
        <v>22205</v>
      </c>
      <c r="B218" s="79" t="s">
        <v>1600</v>
      </c>
      <c r="C218" s="84"/>
    </row>
    <row r="219" spans="1:3" ht="16.899999999999999" customHeight="1">
      <c r="A219" s="79">
        <v>224</v>
      </c>
      <c r="B219" s="82" t="s">
        <v>1631</v>
      </c>
      <c r="C219" s="81">
        <f>SUM(C220:C223)</f>
        <v>1490</v>
      </c>
    </row>
    <row r="220" spans="1:3" ht="16.899999999999999" customHeight="1">
      <c r="A220" s="79">
        <v>22401</v>
      </c>
      <c r="B220" s="79" t="s">
        <v>2420</v>
      </c>
      <c r="C220" s="84">
        <v>70</v>
      </c>
    </row>
    <row r="221" spans="1:3" ht="16.899999999999999" customHeight="1">
      <c r="A221" s="79">
        <v>22406</v>
      </c>
      <c r="B221" s="79" t="s">
        <v>1608</v>
      </c>
      <c r="C221" s="84">
        <v>865</v>
      </c>
    </row>
    <row r="222" spans="1:3" ht="16.899999999999999" customHeight="1">
      <c r="A222" s="79">
        <v>22407</v>
      </c>
      <c r="B222" s="79" t="s">
        <v>1617</v>
      </c>
      <c r="C222" s="84">
        <v>135</v>
      </c>
    </row>
    <row r="223" spans="1:3" ht="16.899999999999999" customHeight="1">
      <c r="A223" s="79">
        <v>22408</v>
      </c>
      <c r="B223" s="79" t="s">
        <v>1632</v>
      </c>
      <c r="C223" s="84">
        <v>420</v>
      </c>
    </row>
    <row r="224" spans="1:3" ht="16.899999999999999" customHeight="1">
      <c r="A224" s="79">
        <v>227</v>
      </c>
      <c r="B224" s="82" t="s">
        <v>1813</v>
      </c>
      <c r="C224" s="84"/>
    </row>
    <row r="225" spans="1:3" ht="13.5">
      <c r="A225" s="79">
        <v>229</v>
      </c>
      <c r="B225" s="82" t="s">
        <v>1635</v>
      </c>
      <c r="C225" s="81">
        <f>SUM(C226:C227)</f>
        <v>72</v>
      </c>
    </row>
    <row r="226" spans="1:3" ht="13.5">
      <c r="A226" s="79">
        <v>22902</v>
      </c>
      <c r="B226" s="79" t="s">
        <v>1814</v>
      </c>
      <c r="C226" s="84"/>
    </row>
    <row r="227" spans="1:3" ht="13.5">
      <c r="A227" s="79">
        <v>22999</v>
      </c>
      <c r="B227" s="79" t="s">
        <v>1637</v>
      </c>
      <c r="C227" s="84">
        <v>72</v>
      </c>
    </row>
    <row r="228" spans="1:3" ht="13.5">
      <c r="A228" s="79">
        <v>232</v>
      </c>
      <c r="B228" s="82" t="s">
        <v>1640</v>
      </c>
      <c r="C228" s="81"/>
    </row>
    <row r="229" spans="1:3" ht="13.5">
      <c r="A229" s="79">
        <v>23201</v>
      </c>
      <c r="B229" s="79" t="s">
        <v>2421</v>
      </c>
      <c r="C229" s="84"/>
    </row>
    <row r="230" spans="1:3" ht="13.5">
      <c r="A230" s="79">
        <v>23202</v>
      </c>
      <c r="B230" s="79" t="s">
        <v>2422</v>
      </c>
      <c r="C230" s="84"/>
    </row>
    <row r="231" spans="1:3" ht="13.5">
      <c r="A231" s="79">
        <v>23203</v>
      </c>
      <c r="B231" s="79" t="s">
        <v>1643</v>
      </c>
      <c r="C231" s="84"/>
    </row>
    <row r="232" spans="1:3" ht="13.5">
      <c r="A232" s="79">
        <v>233</v>
      </c>
      <c r="B232" s="82" t="s">
        <v>1655</v>
      </c>
      <c r="C232" s="81"/>
    </row>
    <row r="233" spans="1:3" ht="13.5">
      <c r="A233" s="79">
        <v>23301</v>
      </c>
      <c r="B233" s="79" t="s">
        <v>2423</v>
      </c>
      <c r="C233" s="84"/>
    </row>
    <row r="234" spans="1:3" ht="13.5">
      <c r="A234" s="79">
        <v>23302</v>
      </c>
      <c r="B234" s="79" t="s">
        <v>2424</v>
      </c>
      <c r="C234" s="84"/>
    </row>
    <row r="235" spans="1:3" ht="13.5">
      <c r="A235" s="79">
        <v>23303</v>
      </c>
      <c r="B235" s="79" t="s">
        <v>1657</v>
      </c>
      <c r="C235" s="84"/>
    </row>
  </sheetData>
  <mergeCells count="5">
    <mergeCell ref="A1:C1"/>
    <mergeCell ref="A2:C2"/>
    <mergeCell ref="A3:A5"/>
    <mergeCell ref="B3:B5"/>
    <mergeCell ref="C3:C5"/>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82"/>
  <sheetViews>
    <sheetView topLeftCell="A163" workbookViewId="0">
      <selection activeCell="B184" sqref="B184"/>
    </sheetView>
  </sheetViews>
  <sheetFormatPr defaultRowHeight="13.5"/>
  <cols>
    <col min="1" max="1" width="40.625" style="39" customWidth="1"/>
    <col min="2" max="2" width="20.625" style="39" customWidth="1"/>
    <col min="3" max="3" width="40.625" style="39" customWidth="1"/>
    <col min="4" max="4" width="20.625" style="39" customWidth="1"/>
    <col min="5" max="5" width="40.625" style="39" customWidth="1"/>
    <col min="6" max="6" width="20.625" style="39" customWidth="1"/>
    <col min="7" max="16384" width="9" style="24"/>
  </cols>
  <sheetData>
    <row r="1" spans="1:6" ht="22.5">
      <c r="A1" s="87" t="s">
        <v>288</v>
      </c>
      <c r="B1" s="87"/>
      <c r="C1" s="87"/>
      <c r="D1" s="87"/>
      <c r="E1" s="87"/>
      <c r="F1" s="87"/>
    </row>
    <row r="2" spans="1:6">
      <c r="A2" s="88"/>
      <c r="B2" s="88"/>
      <c r="C2" s="88"/>
      <c r="D2" s="88"/>
      <c r="E2" s="88" t="s">
        <v>289</v>
      </c>
      <c r="F2" s="88"/>
    </row>
    <row r="3" spans="1:6">
      <c r="A3" s="88"/>
      <c r="B3" s="88"/>
      <c r="C3" s="88"/>
      <c r="D3" s="88"/>
      <c r="E3" s="88" t="s">
        <v>112</v>
      </c>
      <c r="F3" s="88"/>
    </row>
    <row r="4" spans="1:6">
      <c r="A4" s="8" t="s">
        <v>119</v>
      </c>
      <c r="B4" s="8" t="s">
        <v>116</v>
      </c>
      <c r="C4" s="8" t="s">
        <v>119</v>
      </c>
      <c r="D4" s="8" t="s">
        <v>116</v>
      </c>
      <c r="E4" s="8" t="s">
        <v>119</v>
      </c>
      <c r="F4" s="8" t="s">
        <v>116</v>
      </c>
    </row>
    <row r="5" spans="1:6">
      <c r="A5" s="10" t="s">
        <v>120</v>
      </c>
      <c r="B5" s="9">
        <v>20387</v>
      </c>
      <c r="C5" s="10" t="s">
        <v>290</v>
      </c>
      <c r="D5" s="9">
        <v>0</v>
      </c>
      <c r="E5" s="10" t="s">
        <v>291</v>
      </c>
      <c r="F5" s="9">
        <v>0</v>
      </c>
    </row>
    <row r="6" spans="1:6">
      <c r="A6" s="10" t="s">
        <v>121</v>
      </c>
      <c r="B6" s="9">
        <v>8630</v>
      </c>
      <c r="C6" s="10" t="s">
        <v>292</v>
      </c>
      <c r="D6" s="9">
        <v>0</v>
      </c>
      <c r="E6" s="10" t="s">
        <v>293</v>
      </c>
      <c r="F6" s="9">
        <v>0</v>
      </c>
    </row>
    <row r="7" spans="1:6">
      <c r="A7" s="10" t="s">
        <v>122</v>
      </c>
      <c r="B7" s="9">
        <v>4248</v>
      </c>
      <c r="C7" s="10" t="s">
        <v>294</v>
      </c>
      <c r="D7" s="9">
        <v>1386</v>
      </c>
      <c r="E7" s="10" t="s">
        <v>295</v>
      </c>
      <c r="F7" s="9">
        <v>0</v>
      </c>
    </row>
    <row r="8" spans="1:6">
      <c r="A8" s="10" t="s">
        <v>123</v>
      </c>
      <c r="B8" s="9">
        <v>628</v>
      </c>
      <c r="C8" s="10" t="s">
        <v>296</v>
      </c>
      <c r="D8" s="9">
        <v>0</v>
      </c>
      <c r="E8" s="10" t="s">
        <v>297</v>
      </c>
      <c r="F8" s="9">
        <v>0</v>
      </c>
    </row>
    <row r="9" spans="1:6">
      <c r="A9" s="10" t="s">
        <v>124</v>
      </c>
      <c r="B9" s="9">
        <v>11</v>
      </c>
      <c r="C9" s="10" t="s">
        <v>298</v>
      </c>
      <c r="D9" s="9">
        <v>0</v>
      </c>
      <c r="E9" s="10" t="s">
        <v>299</v>
      </c>
      <c r="F9" s="9">
        <v>2</v>
      </c>
    </row>
    <row r="10" spans="1:6">
      <c r="A10" s="10" t="s">
        <v>125</v>
      </c>
      <c r="B10" s="9">
        <v>1582</v>
      </c>
      <c r="C10" s="10" t="s">
        <v>300</v>
      </c>
      <c r="D10" s="9">
        <v>0</v>
      </c>
      <c r="E10" s="10" t="s">
        <v>301</v>
      </c>
      <c r="F10" s="9">
        <v>6</v>
      </c>
    </row>
    <row r="11" spans="1:6">
      <c r="A11" s="10" t="s">
        <v>126</v>
      </c>
      <c r="B11" s="9">
        <v>0</v>
      </c>
      <c r="C11" s="10" t="s">
        <v>302</v>
      </c>
      <c r="D11" s="9">
        <v>0</v>
      </c>
      <c r="E11" s="10" t="s">
        <v>303</v>
      </c>
      <c r="F11" s="9">
        <v>721</v>
      </c>
    </row>
    <row r="12" spans="1:6">
      <c r="A12" s="10" t="s">
        <v>127</v>
      </c>
      <c r="B12" s="9">
        <v>21</v>
      </c>
      <c r="C12" s="10" t="s">
        <v>304</v>
      </c>
      <c r="D12" s="9">
        <v>0</v>
      </c>
      <c r="E12" s="10" t="s">
        <v>305</v>
      </c>
      <c r="F12" s="9">
        <v>0</v>
      </c>
    </row>
    <row r="13" spans="1:6">
      <c r="A13" s="10" t="s">
        <v>128</v>
      </c>
      <c r="B13" s="9">
        <v>2044</v>
      </c>
      <c r="C13" s="10" t="s">
        <v>306</v>
      </c>
      <c r="D13" s="9">
        <v>0</v>
      </c>
      <c r="E13" s="10" t="s">
        <v>307</v>
      </c>
      <c r="F13" s="9">
        <v>721</v>
      </c>
    </row>
    <row r="14" spans="1:6">
      <c r="A14" s="10" t="s">
        <v>129</v>
      </c>
      <c r="B14" s="9">
        <v>218</v>
      </c>
      <c r="C14" s="10" t="s">
        <v>308</v>
      </c>
      <c r="D14" s="9">
        <v>0</v>
      </c>
      <c r="E14" s="10" t="s">
        <v>309</v>
      </c>
      <c r="F14" s="9">
        <v>0</v>
      </c>
    </row>
    <row r="15" spans="1:6">
      <c r="A15" s="10" t="s">
        <v>130</v>
      </c>
      <c r="B15" s="9">
        <v>12</v>
      </c>
      <c r="C15" s="10" t="s">
        <v>310</v>
      </c>
      <c r="D15" s="9">
        <v>0</v>
      </c>
      <c r="E15" s="10" t="s">
        <v>311</v>
      </c>
      <c r="F15" s="9">
        <v>57</v>
      </c>
    </row>
    <row r="16" spans="1:6">
      <c r="A16" s="10" t="s">
        <v>131</v>
      </c>
      <c r="B16" s="9">
        <v>-115</v>
      </c>
      <c r="C16" s="10" t="s">
        <v>312</v>
      </c>
      <c r="D16" s="9">
        <v>0</v>
      </c>
      <c r="E16" s="10" t="s">
        <v>313</v>
      </c>
      <c r="F16" s="9">
        <v>57</v>
      </c>
    </row>
    <row r="17" spans="1:6">
      <c r="A17" s="10" t="s">
        <v>132</v>
      </c>
      <c r="B17" s="9">
        <v>0</v>
      </c>
      <c r="C17" s="10" t="s">
        <v>314</v>
      </c>
      <c r="D17" s="9">
        <v>0</v>
      </c>
      <c r="E17" s="10" t="s">
        <v>315</v>
      </c>
      <c r="F17" s="9">
        <v>391</v>
      </c>
    </row>
    <row r="18" spans="1:6">
      <c r="A18" s="10" t="s">
        <v>133</v>
      </c>
      <c r="B18" s="9">
        <v>0</v>
      </c>
      <c r="C18" s="10" t="s">
        <v>316</v>
      </c>
      <c r="D18" s="9">
        <v>0</v>
      </c>
      <c r="E18" s="10" t="s">
        <v>317</v>
      </c>
      <c r="F18" s="9">
        <v>0</v>
      </c>
    </row>
    <row r="19" spans="1:6">
      <c r="A19" s="10" t="s">
        <v>134</v>
      </c>
      <c r="B19" s="9">
        <v>0</v>
      </c>
      <c r="C19" s="10" t="s">
        <v>318</v>
      </c>
      <c r="D19" s="9">
        <v>0</v>
      </c>
      <c r="E19" s="10" t="s">
        <v>319</v>
      </c>
      <c r="F19" s="9">
        <v>0</v>
      </c>
    </row>
    <row r="20" spans="1:6">
      <c r="A20" s="10" t="s">
        <v>135</v>
      </c>
      <c r="B20" s="9">
        <v>-60</v>
      </c>
      <c r="C20" s="10" t="s">
        <v>320</v>
      </c>
      <c r="D20" s="9">
        <v>0</v>
      </c>
      <c r="E20" s="10" t="s">
        <v>321</v>
      </c>
      <c r="F20" s="9">
        <v>0</v>
      </c>
    </row>
    <row r="21" spans="1:6">
      <c r="A21" s="10" t="s">
        <v>136</v>
      </c>
      <c r="B21" s="9">
        <v>0</v>
      </c>
      <c r="C21" s="10" t="s">
        <v>322</v>
      </c>
      <c r="D21" s="9">
        <v>0</v>
      </c>
      <c r="E21" s="10" t="s">
        <v>323</v>
      </c>
      <c r="F21" s="9">
        <v>0</v>
      </c>
    </row>
    <row r="22" spans="1:6">
      <c r="A22" s="10" t="s">
        <v>137</v>
      </c>
      <c r="B22" s="9">
        <v>0</v>
      </c>
      <c r="C22" s="10" t="s">
        <v>324</v>
      </c>
      <c r="D22" s="9">
        <v>188</v>
      </c>
      <c r="E22" s="10" t="s">
        <v>325</v>
      </c>
      <c r="F22" s="9">
        <v>0</v>
      </c>
    </row>
    <row r="23" spans="1:6">
      <c r="A23" s="10" t="s">
        <v>138</v>
      </c>
      <c r="B23" s="9">
        <v>0</v>
      </c>
      <c r="C23" s="10" t="s">
        <v>326</v>
      </c>
      <c r="D23" s="9">
        <v>0</v>
      </c>
      <c r="E23" s="10" t="s">
        <v>327</v>
      </c>
      <c r="F23" s="9">
        <v>0</v>
      </c>
    </row>
    <row r="24" spans="1:6">
      <c r="A24" s="10" t="s">
        <v>139</v>
      </c>
      <c r="B24" s="9">
        <v>0</v>
      </c>
      <c r="C24" s="10" t="s">
        <v>328</v>
      </c>
      <c r="D24" s="9">
        <v>0</v>
      </c>
      <c r="E24" s="10" t="s">
        <v>329</v>
      </c>
      <c r="F24" s="9">
        <v>0</v>
      </c>
    </row>
    <row r="25" spans="1:6">
      <c r="A25" s="10" t="s">
        <v>140</v>
      </c>
      <c r="B25" s="9">
        <v>0</v>
      </c>
      <c r="C25" s="10" t="s">
        <v>330</v>
      </c>
      <c r="D25" s="9">
        <v>0</v>
      </c>
      <c r="E25" s="10" t="s">
        <v>155</v>
      </c>
      <c r="F25" s="9">
        <v>0</v>
      </c>
    </row>
    <row r="26" spans="1:6">
      <c r="A26" s="10" t="s">
        <v>141</v>
      </c>
      <c r="B26" s="9">
        <v>-95</v>
      </c>
      <c r="C26" s="10" t="s">
        <v>331</v>
      </c>
      <c r="D26" s="9">
        <v>0</v>
      </c>
      <c r="E26" s="10" t="s">
        <v>156</v>
      </c>
      <c r="F26" s="9">
        <v>0</v>
      </c>
    </row>
    <row r="27" spans="1:6">
      <c r="A27" s="10" t="s">
        <v>142</v>
      </c>
      <c r="B27" s="9">
        <v>0</v>
      </c>
      <c r="C27" s="10" t="s">
        <v>332</v>
      </c>
      <c r="D27" s="9">
        <v>0</v>
      </c>
      <c r="E27" s="10" t="s">
        <v>157</v>
      </c>
      <c r="F27" s="9">
        <v>0</v>
      </c>
    </row>
    <row r="28" spans="1:6">
      <c r="A28" s="10" t="s">
        <v>143</v>
      </c>
      <c r="B28" s="9">
        <v>2</v>
      </c>
      <c r="C28" s="10" t="s">
        <v>333</v>
      </c>
      <c r="D28" s="9">
        <v>0</v>
      </c>
      <c r="E28" s="10" t="s">
        <v>158</v>
      </c>
      <c r="F28" s="9">
        <v>0</v>
      </c>
    </row>
    <row r="29" spans="1:6">
      <c r="A29" s="10" t="s">
        <v>144</v>
      </c>
      <c r="B29" s="9">
        <v>0</v>
      </c>
      <c r="C29" s="10" t="s">
        <v>334</v>
      </c>
      <c r="D29" s="9">
        <v>0</v>
      </c>
      <c r="E29" s="10" t="s">
        <v>335</v>
      </c>
      <c r="F29" s="9">
        <v>0</v>
      </c>
    </row>
    <row r="30" spans="1:6">
      <c r="A30" s="10" t="s">
        <v>145</v>
      </c>
      <c r="B30" s="9">
        <v>4382</v>
      </c>
      <c r="C30" s="10" t="s">
        <v>336</v>
      </c>
      <c r="D30" s="9">
        <v>0</v>
      </c>
      <c r="E30" s="10" t="s">
        <v>160</v>
      </c>
      <c r="F30" s="9">
        <v>0</v>
      </c>
    </row>
    <row r="31" spans="1:6">
      <c r="A31" s="10" t="s">
        <v>146</v>
      </c>
      <c r="B31" s="9">
        <v>4609</v>
      </c>
      <c r="C31" s="10" t="s">
        <v>337</v>
      </c>
      <c r="D31" s="9">
        <v>0</v>
      </c>
      <c r="E31" s="10" t="s">
        <v>161</v>
      </c>
      <c r="F31" s="9">
        <v>0</v>
      </c>
    </row>
    <row r="32" spans="1:6">
      <c r="A32" s="10" t="s">
        <v>147</v>
      </c>
      <c r="B32" s="9">
        <v>0</v>
      </c>
      <c r="C32" s="10" t="s">
        <v>338</v>
      </c>
      <c r="D32" s="9">
        <v>0</v>
      </c>
      <c r="E32" s="10" t="s">
        <v>162</v>
      </c>
      <c r="F32" s="9">
        <v>0</v>
      </c>
    </row>
    <row r="33" spans="1:6">
      <c r="A33" s="10" t="s">
        <v>148</v>
      </c>
      <c r="B33" s="9">
        <v>6</v>
      </c>
      <c r="C33" s="10" t="s">
        <v>339</v>
      </c>
      <c r="D33" s="9">
        <v>0</v>
      </c>
      <c r="E33" s="10" t="s">
        <v>163</v>
      </c>
      <c r="F33" s="9">
        <v>0</v>
      </c>
    </row>
    <row r="34" spans="1:6">
      <c r="A34" s="10" t="s">
        <v>149</v>
      </c>
      <c r="B34" s="9">
        <v>0</v>
      </c>
      <c r="C34" s="10" t="s">
        <v>340</v>
      </c>
      <c r="D34" s="9">
        <v>0</v>
      </c>
      <c r="E34" s="10" t="s">
        <v>341</v>
      </c>
      <c r="F34" s="9">
        <v>0</v>
      </c>
    </row>
    <row r="35" spans="1:6">
      <c r="A35" s="10" t="s">
        <v>150</v>
      </c>
      <c r="B35" s="9">
        <v>0</v>
      </c>
      <c r="C35" s="10" t="s">
        <v>342</v>
      </c>
      <c r="D35" s="9">
        <v>0</v>
      </c>
      <c r="E35" s="10" t="s">
        <v>321</v>
      </c>
      <c r="F35" s="9">
        <v>0</v>
      </c>
    </row>
    <row r="36" spans="1:6">
      <c r="A36" s="10" t="s">
        <v>151</v>
      </c>
      <c r="B36" s="9">
        <v>0</v>
      </c>
      <c r="C36" s="10" t="s">
        <v>343</v>
      </c>
      <c r="D36" s="9">
        <v>0</v>
      </c>
      <c r="E36" s="10" t="s">
        <v>323</v>
      </c>
      <c r="F36" s="9">
        <v>0</v>
      </c>
    </row>
    <row r="37" spans="1:6">
      <c r="A37" s="10" t="s">
        <v>152</v>
      </c>
      <c r="B37" s="9">
        <v>0</v>
      </c>
      <c r="C37" s="10" t="s">
        <v>344</v>
      </c>
      <c r="D37" s="9">
        <v>0</v>
      </c>
      <c r="E37" s="10" t="s">
        <v>325</v>
      </c>
      <c r="F37" s="9">
        <v>0</v>
      </c>
    </row>
    <row r="38" spans="1:6">
      <c r="A38" s="10" t="s">
        <v>153</v>
      </c>
      <c r="B38" s="9">
        <v>-233</v>
      </c>
      <c r="C38" s="10" t="s">
        <v>345</v>
      </c>
      <c r="D38" s="9">
        <v>0</v>
      </c>
      <c r="E38" s="10" t="s">
        <v>327</v>
      </c>
      <c r="F38" s="9">
        <v>0</v>
      </c>
    </row>
    <row r="39" spans="1:6">
      <c r="A39" s="10" t="s">
        <v>154</v>
      </c>
      <c r="B39" s="9">
        <v>0</v>
      </c>
      <c r="C39" s="10" t="s">
        <v>346</v>
      </c>
      <c r="D39" s="9">
        <v>0</v>
      </c>
      <c r="E39" s="10" t="s">
        <v>347</v>
      </c>
      <c r="F39" s="9">
        <v>0</v>
      </c>
    </row>
    <row r="40" spans="1:6">
      <c r="A40" s="10" t="s">
        <v>155</v>
      </c>
      <c r="B40" s="9">
        <v>0</v>
      </c>
      <c r="C40" s="10" t="s">
        <v>348</v>
      </c>
      <c r="D40" s="9">
        <v>0</v>
      </c>
      <c r="E40" s="10" t="s">
        <v>349</v>
      </c>
      <c r="F40" s="9">
        <v>0</v>
      </c>
    </row>
    <row r="41" spans="1:6">
      <c r="A41" s="10" t="s">
        <v>156</v>
      </c>
      <c r="B41" s="9">
        <v>0</v>
      </c>
      <c r="C41" s="10" t="s">
        <v>350</v>
      </c>
      <c r="D41" s="9">
        <v>0</v>
      </c>
      <c r="E41" s="10" t="s">
        <v>351</v>
      </c>
      <c r="F41" s="9">
        <v>0</v>
      </c>
    </row>
    <row r="42" spans="1:6">
      <c r="A42" s="10" t="s">
        <v>157</v>
      </c>
      <c r="B42" s="9">
        <v>0</v>
      </c>
      <c r="C42" s="10" t="s">
        <v>352</v>
      </c>
      <c r="D42" s="9">
        <v>0</v>
      </c>
      <c r="E42" s="10" t="s">
        <v>353</v>
      </c>
      <c r="F42" s="9">
        <v>0</v>
      </c>
    </row>
    <row r="43" spans="1:6">
      <c r="A43" s="10" t="s">
        <v>158</v>
      </c>
      <c r="B43" s="9">
        <v>0</v>
      </c>
      <c r="C43" s="10" t="s">
        <v>354</v>
      </c>
      <c r="D43" s="9">
        <v>0</v>
      </c>
      <c r="E43" s="10" t="s">
        <v>355</v>
      </c>
      <c r="F43" s="9">
        <v>0</v>
      </c>
    </row>
    <row r="44" spans="1:6">
      <c r="A44" s="10" t="s">
        <v>159</v>
      </c>
      <c r="B44" s="9">
        <v>0</v>
      </c>
      <c r="C44" s="10" t="s">
        <v>356</v>
      </c>
      <c r="D44" s="9">
        <v>0</v>
      </c>
      <c r="E44" s="10" t="s">
        <v>357</v>
      </c>
      <c r="F44" s="9">
        <v>988</v>
      </c>
    </row>
    <row r="45" spans="1:6">
      <c r="A45" s="10" t="s">
        <v>160</v>
      </c>
      <c r="B45" s="9">
        <v>0</v>
      </c>
      <c r="C45" s="10" t="s">
        <v>358</v>
      </c>
      <c r="D45" s="9">
        <v>0</v>
      </c>
      <c r="E45" s="10" t="s">
        <v>359</v>
      </c>
      <c r="F45" s="9">
        <v>995</v>
      </c>
    </row>
    <row r="46" spans="1:6">
      <c r="A46" s="10" t="s">
        <v>161</v>
      </c>
      <c r="B46" s="9">
        <v>0</v>
      </c>
      <c r="C46" s="10" t="s">
        <v>360</v>
      </c>
      <c r="D46" s="9">
        <v>0</v>
      </c>
      <c r="E46" s="10" t="s">
        <v>361</v>
      </c>
      <c r="F46" s="9">
        <v>0</v>
      </c>
    </row>
    <row r="47" spans="1:6">
      <c r="A47" s="10" t="s">
        <v>162</v>
      </c>
      <c r="B47" s="9">
        <v>0</v>
      </c>
      <c r="C47" s="10" t="s">
        <v>362</v>
      </c>
      <c r="D47" s="9">
        <v>0</v>
      </c>
      <c r="E47" s="10" t="s">
        <v>363</v>
      </c>
      <c r="F47" s="9">
        <v>995</v>
      </c>
    </row>
    <row r="48" spans="1:6">
      <c r="A48" s="10" t="s">
        <v>163</v>
      </c>
      <c r="B48" s="9">
        <v>0</v>
      </c>
      <c r="C48" s="10" t="s">
        <v>364</v>
      </c>
      <c r="D48" s="9">
        <v>0</v>
      </c>
      <c r="E48" s="10" t="s">
        <v>365</v>
      </c>
      <c r="F48" s="9">
        <v>-45</v>
      </c>
    </row>
    <row r="49" spans="1:6">
      <c r="A49" s="10" t="s">
        <v>164</v>
      </c>
      <c r="B49" s="9">
        <v>0</v>
      </c>
      <c r="C49" s="10" t="s">
        <v>366</v>
      </c>
      <c r="D49" s="9">
        <v>0</v>
      </c>
      <c r="E49" s="10" t="s">
        <v>367</v>
      </c>
      <c r="F49" s="9">
        <v>-2</v>
      </c>
    </row>
    <row r="50" spans="1:6">
      <c r="A50" s="10" t="s">
        <v>165</v>
      </c>
      <c r="B50" s="9">
        <v>0</v>
      </c>
      <c r="C50" s="10" t="s">
        <v>368</v>
      </c>
      <c r="D50" s="9">
        <v>0</v>
      </c>
      <c r="E50" s="10" t="s">
        <v>369</v>
      </c>
      <c r="F50" s="9">
        <v>40</v>
      </c>
    </row>
    <row r="51" spans="1:6">
      <c r="A51" s="10" t="s">
        <v>166</v>
      </c>
      <c r="B51" s="9">
        <v>0</v>
      </c>
      <c r="C51" s="10" t="s">
        <v>370</v>
      </c>
      <c r="D51" s="9">
        <v>0</v>
      </c>
      <c r="E51" s="10" t="s">
        <v>371</v>
      </c>
      <c r="F51" s="9">
        <v>884</v>
      </c>
    </row>
    <row r="52" spans="1:6">
      <c r="A52" s="10" t="s">
        <v>167</v>
      </c>
      <c r="B52" s="9">
        <v>0</v>
      </c>
      <c r="C52" s="10" t="s">
        <v>372</v>
      </c>
      <c r="D52" s="9">
        <v>0</v>
      </c>
      <c r="E52" s="10" t="s">
        <v>373</v>
      </c>
      <c r="F52" s="9">
        <v>0</v>
      </c>
    </row>
    <row r="53" spans="1:6">
      <c r="A53" s="10" t="s">
        <v>168</v>
      </c>
      <c r="B53" s="9">
        <v>0</v>
      </c>
      <c r="C53" s="10" t="s">
        <v>374</v>
      </c>
      <c r="D53" s="9">
        <v>0</v>
      </c>
      <c r="E53" s="10" t="s">
        <v>375</v>
      </c>
      <c r="F53" s="9">
        <v>881</v>
      </c>
    </row>
    <row r="54" spans="1:6">
      <c r="A54" s="10" t="s">
        <v>169</v>
      </c>
      <c r="B54" s="9">
        <v>0</v>
      </c>
      <c r="C54" s="10" t="s">
        <v>376</v>
      </c>
      <c r="D54" s="9">
        <v>0</v>
      </c>
      <c r="E54" s="10" t="s">
        <v>377</v>
      </c>
      <c r="F54" s="9">
        <v>3</v>
      </c>
    </row>
    <row r="55" spans="1:6">
      <c r="A55" s="10" t="s">
        <v>165</v>
      </c>
      <c r="B55" s="9">
        <v>0</v>
      </c>
      <c r="C55" s="10" t="s">
        <v>378</v>
      </c>
      <c r="D55" s="9">
        <v>0</v>
      </c>
      <c r="E55" s="10" t="s">
        <v>379</v>
      </c>
      <c r="F55" s="9">
        <v>1149</v>
      </c>
    </row>
    <row r="56" spans="1:6">
      <c r="A56" s="10" t="s">
        <v>166</v>
      </c>
      <c r="B56" s="9">
        <v>0</v>
      </c>
      <c r="C56" s="10" t="s">
        <v>380</v>
      </c>
      <c r="D56" s="9">
        <v>0</v>
      </c>
      <c r="E56" s="10" t="s">
        <v>381</v>
      </c>
      <c r="F56" s="9">
        <v>94</v>
      </c>
    </row>
    <row r="57" spans="1:6">
      <c r="A57" s="10" t="s">
        <v>167</v>
      </c>
      <c r="B57" s="9">
        <v>0</v>
      </c>
      <c r="C57" s="10" t="s">
        <v>382</v>
      </c>
      <c r="D57" s="9">
        <v>0</v>
      </c>
      <c r="E57" s="10" t="s">
        <v>383</v>
      </c>
      <c r="F57" s="9">
        <v>0</v>
      </c>
    </row>
    <row r="58" spans="1:6">
      <c r="A58" s="10" t="s">
        <v>168</v>
      </c>
      <c r="B58" s="9">
        <v>0</v>
      </c>
      <c r="C58" s="10" t="s">
        <v>384</v>
      </c>
      <c r="D58" s="9">
        <v>0</v>
      </c>
      <c r="E58" s="10" t="s">
        <v>385</v>
      </c>
      <c r="F58" s="9">
        <v>94</v>
      </c>
    </row>
    <row r="59" spans="1:6">
      <c r="A59" s="10" t="s">
        <v>170</v>
      </c>
      <c r="B59" s="9">
        <v>21</v>
      </c>
      <c r="C59" s="10" t="s">
        <v>386</v>
      </c>
      <c r="D59" s="9">
        <v>0</v>
      </c>
      <c r="E59" s="10" t="s">
        <v>387</v>
      </c>
      <c r="F59" s="9">
        <v>23</v>
      </c>
    </row>
    <row r="60" spans="1:6">
      <c r="A60" s="10" t="s">
        <v>171</v>
      </c>
      <c r="B60" s="9">
        <v>21</v>
      </c>
      <c r="C60" s="10" t="s">
        <v>388</v>
      </c>
      <c r="D60" s="9">
        <v>0</v>
      </c>
      <c r="E60" s="10" t="s">
        <v>389</v>
      </c>
      <c r="F60" s="9">
        <v>493</v>
      </c>
    </row>
    <row r="61" spans="1:6">
      <c r="A61" s="10" t="s">
        <v>172</v>
      </c>
      <c r="B61" s="9">
        <v>0</v>
      </c>
      <c r="C61" s="10" t="s">
        <v>390</v>
      </c>
      <c r="D61" s="9">
        <v>0</v>
      </c>
      <c r="E61" s="10" t="s">
        <v>391</v>
      </c>
      <c r="F61" s="9">
        <v>0</v>
      </c>
    </row>
    <row r="62" spans="1:6">
      <c r="A62" s="10" t="s">
        <v>173</v>
      </c>
      <c r="B62" s="9">
        <v>0</v>
      </c>
      <c r="C62" s="10" t="s">
        <v>392</v>
      </c>
      <c r="D62" s="9">
        <v>0</v>
      </c>
      <c r="E62" s="10" t="s">
        <v>393</v>
      </c>
      <c r="F62" s="9">
        <v>15</v>
      </c>
    </row>
    <row r="63" spans="1:6">
      <c r="A63" s="10" t="s">
        <v>174</v>
      </c>
      <c r="B63" s="9">
        <v>0</v>
      </c>
      <c r="C63" s="10" t="s">
        <v>394</v>
      </c>
      <c r="D63" s="9">
        <v>0</v>
      </c>
      <c r="E63" s="10" t="s">
        <v>395</v>
      </c>
      <c r="F63" s="9">
        <v>475</v>
      </c>
    </row>
    <row r="64" spans="1:6">
      <c r="A64" s="10" t="s">
        <v>175</v>
      </c>
      <c r="B64" s="9">
        <v>0</v>
      </c>
      <c r="C64" s="10" t="s">
        <v>396</v>
      </c>
      <c r="D64" s="9">
        <v>0</v>
      </c>
      <c r="E64" s="10" t="s">
        <v>397</v>
      </c>
      <c r="F64" s="9">
        <v>47</v>
      </c>
    </row>
    <row r="65" spans="1:6">
      <c r="A65" s="10" t="s">
        <v>176</v>
      </c>
      <c r="B65" s="9">
        <v>0</v>
      </c>
      <c r="C65" s="10" t="s">
        <v>398</v>
      </c>
      <c r="D65" s="9">
        <v>0</v>
      </c>
      <c r="E65" s="10" t="s">
        <v>399</v>
      </c>
      <c r="F65" s="9">
        <v>2</v>
      </c>
    </row>
    <row r="66" spans="1:6">
      <c r="A66" s="10" t="s">
        <v>177</v>
      </c>
      <c r="B66" s="9">
        <v>0</v>
      </c>
      <c r="C66" s="10" t="s">
        <v>400</v>
      </c>
      <c r="D66" s="9">
        <v>0</v>
      </c>
      <c r="E66" s="10" t="s">
        <v>401</v>
      </c>
      <c r="F66" s="9">
        <v>0</v>
      </c>
    </row>
    <row r="67" spans="1:6">
      <c r="A67" s="10" t="s">
        <v>178</v>
      </c>
      <c r="B67" s="9">
        <v>0</v>
      </c>
      <c r="C67" s="10" t="s">
        <v>402</v>
      </c>
      <c r="D67" s="9">
        <v>0</v>
      </c>
      <c r="E67" s="10" t="s">
        <v>403</v>
      </c>
      <c r="F67" s="9">
        <v>559</v>
      </c>
    </row>
    <row r="68" spans="1:6">
      <c r="A68" s="10" t="s">
        <v>179</v>
      </c>
      <c r="B68" s="9">
        <v>0</v>
      </c>
      <c r="C68" s="10" t="s">
        <v>404</v>
      </c>
      <c r="D68" s="9">
        <v>0</v>
      </c>
      <c r="E68" s="10" t="s">
        <v>405</v>
      </c>
      <c r="F68" s="9">
        <v>107</v>
      </c>
    </row>
    <row r="69" spans="1:6">
      <c r="A69" s="10" t="s">
        <v>180</v>
      </c>
      <c r="B69" s="9">
        <v>0</v>
      </c>
      <c r="C69" s="10" t="s">
        <v>406</v>
      </c>
      <c r="D69" s="9">
        <v>0</v>
      </c>
      <c r="E69" s="10" t="s">
        <v>407</v>
      </c>
      <c r="F69" s="9">
        <v>5</v>
      </c>
    </row>
    <row r="70" spans="1:6">
      <c r="A70" s="10" t="s">
        <v>181</v>
      </c>
      <c r="B70" s="9">
        <v>0</v>
      </c>
      <c r="C70" s="10" t="s">
        <v>408</v>
      </c>
      <c r="D70" s="9">
        <v>0</v>
      </c>
      <c r="E70" s="10" t="s">
        <v>409</v>
      </c>
      <c r="F70" s="9">
        <v>226</v>
      </c>
    </row>
    <row r="71" spans="1:6">
      <c r="A71" s="10" t="s">
        <v>182</v>
      </c>
      <c r="B71" s="9">
        <v>0</v>
      </c>
      <c r="C71" s="10" t="s">
        <v>410</v>
      </c>
      <c r="D71" s="9">
        <v>0</v>
      </c>
      <c r="E71" s="10" t="s">
        <v>411</v>
      </c>
      <c r="F71" s="9">
        <v>0</v>
      </c>
    </row>
    <row r="72" spans="1:6">
      <c r="A72" s="10" t="s">
        <v>183</v>
      </c>
      <c r="B72" s="9">
        <v>0</v>
      </c>
      <c r="C72" s="10" t="s">
        <v>412</v>
      </c>
      <c r="D72" s="9">
        <v>0</v>
      </c>
      <c r="E72" s="10" t="s">
        <v>413</v>
      </c>
      <c r="F72" s="9">
        <v>12</v>
      </c>
    </row>
    <row r="73" spans="1:6">
      <c r="A73" s="10" t="s">
        <v>184</v>
      </c>
      <c r="B73" s="9">
        <v>154</v>
      </c>
      <c r="C73" s="10" t="s">
        <v>414</v>
      </c>
      <c r="D73" s="9">
        <v>1144</v>
      </c>
      <c r="E73" s="10" t="s">
        <v>415</v>
      </c>
      <c r="F73" s="9">
        <v>0</v>
      </c>
    </row>
    <row r="74" spans="1:6">
      <c r="A74" s="10" t="s">
        <v>185</v>
      </c>
      <c r="B74" s="9">
        <v>52</v>
      </c>
      <c r="C74" s="10" t="s">
        <v>416</v>
      </c>
      <c r="D74" s="9">
        <v>1144</v>
      </c>
      <c r="E74" s="10" t="s">
        <v>417</v>
      </c>
      <c r="F74" s="9">
        <v>0</v>
      </c>
    </row>
    <row r="75" spans="1:6">
      <c r="A75" s="10" t="s">
        <v>186</v>
      </c>
      <c r="B75" s="9">
        <v>3</v>
      </c>
      <c r="C75" s="10" t="s">
        <v>418</v>
      </c>
      <c r="D75" s="9">
        <v>0</v>
      </c>
      <c r="E75" s="10" t="s">
        <v>419</v>
      </c>
      <c r="F75" s="9">
        <v>0</v>
      </c>
    </row>
    <row r="76" spans="1:6">
      <c r="A76" s="10" t="s">
        <v>187</v>
      </c>
      <c r="B76" s="9">
        <v>462</v>
      </c>
      <c r="C76" s="10" t="s">
        <v>420</v>
      </c>
      <c r="D76" s="9">
        <v>93</v>
      </c>
      <c r="E76" s="10" t="s">
        <v>421</v>
      </c>
      <c r="F76" s="9">
        <v>38</v>
      </c>
    </row>
    <row r="77" spans="1:6">
      <c r="A77" s="10" t="s">
        <v>188</v>
      </c>
      <c r="B77" s="9">
        <v>460</v>
      </c>
      <c r="C77" s="10" t="s">
        <v>422</v>
      </c>
      <c r="D77" s="9">
        <v>93</v>
      </c>
      <c r="E77" s="10" t="s">
        <v>423</v>
      </c>
      <c r="F77" s="9">
        <v>6</v>
      </c>
    </row>
    <row r="78" spans="1:6">
      <c r="A78" s="10" t="s">
        <v>189</v>
      </c>
      <c r="B78" s="9">
        <v>2</v>
      </c>
      <c r="C78" s="10" t="s">
        <v>424</v>
      </c>
      <c r="D78" s="9">
        <v>0</v>
      </c>
      <c r="E78" s="10" t="s">
        <v>425</v>
      </c>
      <c r="F78" s="9">
        <v>5</v>
      </c>
    </row>
    <row r="79" spans="1:6">
      <c r="A79" s="10" t="s">
        <v>190</v>
      </c>
      <c r="B79" s="9">
        <v>555</v>
      </c>
      <c r="C79" s="10" t="s">
        <v>426</v>
      </c>
      <c r="D79" s="9">
        <v>0</v>
      </c>
      <c r="E79" s="10" t="s">
        <v>427</v>
      </c>
      <c r="F79" s="9">
        <v>8</v>
      </c>
    </row>
    <row r="80" spans="1:6">
      <c r="A80" s="10" t="s">
        <v>191</v>
      </c>
      <c r="B80" s="9">
        <v>30</v>
      </c>
      <c r="C80" s="10" t="s">
        <v>428</v>
      </c>
      <c r="D80" s="9">
        <v>0</v>
      </c>
      <c r="E80" s="10" t="s">
        <v>429</v>
      </c>
      <c r="F80" s="9">
        <v>19</v>
      </c>
    </row>
    <row r="81" spans="1:6">
      <c r="A81" s="10" t="s">
        <v>192</v>
      </c>
      <c r="B81" s="9">
        <v>3</v>
      </c>
      <c r="C81" s="10" t="s">
        <v>430</v>
      </c>
      <c r="D81" s="9">
        <v>0</v>
      </c>
      <c r="E81" s="10" t="s">
        <v>431</v>
      </c>
      <c r="F81" s="9">
        <v>0</v>
      </c>
    </row>
    <row r="82" spans="1:6">
      <c r="A82" s="10" t="s">
        <v>193</v>
      </c>
      <c r="B82" s="9">
        <v>214</v>
      </c>
      <c r="C82" s="10" t="s">
        <v>432</v>
      </c>
      <c r="D82" s="9">
        <v>30834</v>
      </c>
      <c r="E82" s="10" t="s">
        <v>433</v>
      </c>
      <c r="F82" s="9">
        <v>0</v>
      </c>
    </row>
    <row r="83" spans="1:6">
      <c r="A83" s="10" t="s">
        <v>194</v>
      </c>
      <c r="B83" s="9">
        <v>0</v>
      </c>
      <c r="C83" s="10" t="s">
        <v>434</v>
      </c>
      <c r="D83" s="9">
        <v>4850</v>
      </c>
      <c r="E83" s="10" t="s">
        <v>435</v>
      </c>
      <c r="F83" s="9">
        <v>0</v>
      </c>
    </row>
    <row r="84" spans="1:6">
      <c r="A84" s="10" t="s">
        <v>195</v>
      </c>
      <c r="B84" s="9">
        <v>259</v>
      </c>
      <c r="C84" s="10" t="s">
        <v>436</v>
      </c>
      <c r="D84" s="9">
        <v>675</v>
      </c>
      <c r="E84" s="10" t="s">
        <v>437</v>
      </c>
      <c r="F84" s="9">
        <v>0</v>
      </c>
    </row>
    <row r="85" spans="1:6">
      <c r="A85" s="10" t="s">
        <v>196</v>
      </c>
      <c r="B85" s="9">
        <v>38</v>
      </c>
      <c r="C85" s="10" t="s">
        <v>438</v>
      </c>
      <c r="D85" s="9">
        <v>675</v>
      </c>
      <c r="E85" s="10" t="s">
        <v>439</v>
      </c>
      <c r="F85" s="9">
        <v>0</v>
      </c>
    </row>
    <row r="86" spans="1:6">
      <c r="A86" s="10" t="s">
        <v>197</v>
      </c>
      <c r="B86" s="9">
        <v>0</v>
      </c>
      <c r="C86" s="10" t="s">
        <v>440</v>
      </c>
      <c r="D86" s="9">
        <v>0</v>
      </c>
      <c r="E86" s="10" t="s">
        <v>441</v>
      </c>
      <c r="F86" s="9">
        <v>0</v>
      </c>
    </row>
    <row r="87" spans="1:6">
      <c r="A87" s="10" t="s">
        <v>198</v>
      </c>
      <c r="B87" s="9">
        <v>11</v>
      </c>
      <c r="C87" s="10" t="s">
        <v>442</v>
      </c>
      <c r="D87" s="9">
        <v>0</v>
      </c>
      <c r="E87" s="10" t="s">
        <v>443</v>
      </c>
      <c r="F87" s="9">
        <v>0</v>
      </c>
    </row>
    <row r="88" spans="1:6">
      <c r="A88" s="10" t="s">
        <v>199</v>
      </c>
      <c r="B88" s="9">
        <v>529</v>
      </c>
      <c r="C88" s="10" t="s">
        <v>444</v>
      </c>
      <c r="D88" s="9">
        <v>0</v>
      </c>
      <c r="E88" s="10" t="s">
        <v>445</v>
      </c>
      <c r="F88" s="9">
        <v>0</v>
      </c>
    </row>
    <row r="89" spans="1:6">
      <c r="A89" s="10" t="s">
        <v>200</v>
      </c>
      <c r="B89" s="9">
        <v>0</v>
      </c>
      <c r="C89" s="10" t="s">
        <v>446</v>
      </c>
      <c r="D89" s="9">
        <v>0</v>
      </c>
      <c r="E89" s="10" t="s">
        <v>447</v>
      </c>
      <c r="F89" s="9">
        <v>0</v>
      </c>
    </row>
    <row r="90" spans="1:6">
      <c r="A90" s="10" t="s">
        <v>201</v>
      </c>
      <c r="B90" s="9">
        <v>0</v>
      </c>
      <c r="C90" s="10" t="s">
        <v>448</v>
      </c>
      <c r="D90" s="9">
        <v>450</v>
      </c>
      <c r="E90" s="10" t="s">
        <v>449</v>
      </c>
      <c r="F90" s="9">
        <v>0</v>
      </c>
    </row>
    <row r="91" spans="1:6">
      <c r="A91" s="10" t="s">
        <v>202</v>
      </c>
      <c r="B91" s="9">
        <v>99</v>
      </c>
      <c r="C91" s="10" t="s">
        <v>450</v>
      </c>
      <c r="D91" s="9">
        <v>450</v>
      </c>
      <c r="E91" s="10" t="s">
        <v>451</v>
      </c>
      <c r="F91" s="9">
        <v>0</v>
      </c>
    </row>
    <row r="92" spans="1:6">
      <c r="A92" s="10" t="s">
        <v>203</v>
      </c>
      <c r="B92" s="9">
        <v>0</v>
      </c>
      <c r="C92" s="10" t="s">
        <v>452</v>
      </c>
      <c r="D92" s="9">
        <v>0</v>
      </c>
      <c r="E92" s="10" t="s">
        <v>453</v>
      </c>
      <c r="F92" s="9">
        <v>0</v>
      </c>
    </row>
    <row r="93" spans="1:6">
      <c r="A93" s="10" t="s">
        <v>204</v>
      </c>
      <c r="B93" s="9">
        <v>120</v>
      </c>
      <c r="C93" s="10" t="s">
        <v>454</v>
      </c>
      <c r="D93" s="9">
        <v>0</v>
      </c>
      <c r="E93" s="10" t="s">
        <v>455</v>
      </c>
      <c r="F93" s="9">
        <v>0</v>
      </c>
    </row>
    <row r="94" spans="1:6">
      <c r="A94" s="10" t="s">
        <v>205</v>
      </c>
      <c r="B94" s="9">
        <v>257</v>
      </c>
      <c r="C94" s="10" t="s">
        <v>456</v>
      </c>
      <c r="D94" s="9">
        <v>176</v>
      </c>
      <c r="E94" s="10" t="s">
        <v>457</v>
      </c>
      <c r="F94" s="9">
        <v>0</v>
      </c>
    </row>
    <row r="95" spans="1:6">
      <c r="A95" s="10" t="s">
        <v>206</v>
      </c>
      <c r="B95" s="9">
        <v>50</v>
      </c>
      <c r="C95" s="10" t="s">
        <v>458</v>
      </c>
      <c r="D95" s="9">
        <v>1061</v>
      </c>
      <c r="E95" s="10" t="s">
        <v>459</v>
      </c>
      <c r="F95" s="9">
        <v>0</v>
      </c>
    </row>
    <row r="96" spans="1:6">
      <c r="A96" s="10" t="s">
        <v>207</v>
      </c>
      <c r="B96" s="9">
        <v>3</v>
      </c>
      <c r="C96" s="10" t="s">
        <v>460</v>
      </c>
      <c r="D96" s="9">
        <v>1061</v>
      </c>
      <c r="E96" s="10" t="s">
        <v>461</v>
      </c>
      <c r="F96" s="9">
        <v>0</v>
      </c>
    </row>
    <row r="97" spans="1:6">
      <c r="A97" s="10" t="s">
        <v>208</v>
      </c>
      <c r="B97" s="9">
        <v>559</v>
      </c>
      <c r="C97" s="10" t="s">
        <v>462</v>
      </c>
      <c r="D97" s="9">
        <v>873</v>
      </c>
      <c r="E97" s="10" t="s">
        <v>463</v>
      </c>
      <c r="F97" s="9">
        <v>0</v>
      </c>
    </row>
    <row r="98" spans="1:6">
      <c r="A98" s="10" t="s">
        <v>209</v>
      </c>
      <c r="B98" s="9">
        <v>559</v>
      </c>
      <c r="C98" s="10" t="s">
        <v>464</v>
      </c>
      <c r="D98" s="9">
        <v>554</v>
      </c>
      <c r="E98" s="10" t="s">
        <v>465</v>
      </c>
      <c r="F98" s="9">
        <v>0</v>
      </c>
    </row>
    <row r="99" spans="1:6">
      <c r="A99" s="10" t="s">
        <v>210</v>
      </c>
      <c r="B99" s="9">
        <v>0</v>
      </c>
      <c r="C99" s="10" t="s">
        <v>466</v>
      </c>
      <c r="D99" s="9">
        <v>0</v>
      </c>
      <c r="E99" s="10" t="s">
        <v>467</v>
      </c>
      <c r="F99" s="9">
        <v>0</v>
      </c>
    </row>
    <row r="100" spans="1:6">
      <c r="A100" s="10" t="s">
        <v>211</v>
      </c>
      <c r="B100" s="9">
        <v>367</v>
      </c>
      <c r="C100" s="10" t="s">
        <v>468</v>
      </c>
      <c r="D100" s="9">
        <v>0</v>
      </c>
      <c r="E100" s="10" t="s">
        <v>230</v>
      </c>
      <c r="F100" s="9">
        <v>0</v>
      </c>
    </row>
    <row r="101" spans="1:6">
      <c r="A101" s="10" t="s">
        <v>212</v>
      </c>
      <c r="B101" s="9">
        <v>365</v>
      </c>
      <c r="C101" s="10" t="s">
        <v>469</v>
      </c>
      <c r="D101" s="9">
        <v>0</v>
      </c>
      <c r="E101" s="10" t="s">
        <v>470</v>
      </c>
      <c r="F101" s="9">
        <v>0</v>
      </c>
    </row>
    <row r="102" spans="1:6">
      <c r="A102" s="10" t="s">
        <v>213</v>
      </c>
      <c r="B102" s="9">
        <v>0</v>
      </c>
      <c r="C102" s="10" t="s">
        <v>471</v>
      </c>
      <c r="D102" s="9">
        <v>2285</v>
      </c>
      <c r="E102" s="10" t="s">
        <v>472</v>
      </c>
      <c r="F102" s="9">
        <v>0</v>
      </c>
    </row>
    <row r="103" spans="1:6">
      <c r="A103" s="10" t="s">
        <v>214</v>
      </c>
      <c r="B103" s="9">
        <v>2</v>
      </c>
      <c r="C103" s="10" t="s">
        <v>473</v>
      </c>
      <c r="D103" s="9">
        <v>76</v>
      </c>
      <c r="E103" s="10" t="s">
        <v>474</v>
      </c>
      <c r="F103" s="9">
        <v>0</v>
      </c>
    </row>
    <row r="104" spans="1:6">
      <c r="A104" s="10" t="s">
        <v>215</v>
      </c>
      <c r="B104" s="9">
        <v>3082</v>
      </c>
      <c r="C104" s="10" t="s">
        <v>475</v>
      </c>
      <c r="D104" s="9">
        <v>0</v>
      </c>
      <c r="E104" s="10" t="s">
        <v>476</v>
      </c>
      <c r="F104" s="9">
        <v>0</v>
      </c>
    </row>
    <row r="105" spans="1:6">
      <c r="A105" s="10" t="s">
        <v>216</v>
      </c>
      <c r="B105" s="9">
        <v>3082</v>
      </c>
      <c r="C105" s="10" t="s">
        <v>477</v>
      </c>
      <c r="D105" s="9">
        <v>0</v>
      </c>
      <c r="E105" s="10" t="s">
        <v>230</v>
      </c>
      <c r="F105" s="9">
        <v>0</v>
      </c>
    </row>
    <row r="106" spans="1:6">
      <c r="A106" s="10" t="s">
        <v>217</v>
      </c>
      <c r="B106" s="9">
        <v>0</v>
      </c>
      <c r="C106" s="10" t="s">
        <v>478</v>
      </c>
      <c r="D106" s="9">
        <v>0</v>
      </c>
      <c r="E106" s="10" t="s">
        <v>479</v>
      </c>
      <c r="F106" s="9">
        <v>0</v>
      </c>
    </row>
    <row r="107" spans="1:6">
      <c r="A107" s="10" t="s">
        <v>218</v>
      </c>
      <c r="B107" s="9">
        <v>0</v>
      </c>
      <c r="C107" s="10" t="s">
        <v>480</v>
      </c>
      <c r="D107" s="9">
        <v>0</v>
      </c>
      <c r="E107" s="10" t="s">
        <v>481</v>
      </c>
      <c r="F107" s="9">
        <v>0</v>
      </c>
    </row>
    <row r="108" spans="1:6">
      <c r="A108" s="10" t="s">
        <v>219</v>
      </c>
      <c r="B108" s="9">
        <v>0</v>
      </c>
      <c r="C108" s="10" t="s">
        <v>482</v>
      </c>
      <c r="D108" s="9">
        <v>0</v>
      </c>
      <c r="E108" s="10" t="s">
        <v>483</v>
      </c>
      <c r="F108" s="9">
        <v>0</v>
      </c>
    </row>
    <row r="109" spans="1:6">
      <c r="A109" s="10" t="s">
        <v>220</v>
      </c>
      <c r="B109" s="9">
        <v>0</v>
      </c>
      <c r="C109" s="10" t="s">
        <v>484</v>
      </c>
      <c r="D109" s="9">
        <v>0</v>
      </c>
      <c r="E109" s="10" t="s">
        <v>485</v>
      </c>
      <c r="F109" s="9">
        <v>0</v>
      </c>
    </row>
    <row r="110" spans="1:6">
      <c r="A110" s="10" t="s">
        <v>221</v>
      </c>
      <c r="B110" s="9">
        <v>0</v>
      </c>
      <c r="C110" s="10" t="s">
        <v>486</v>
      </c>
      <c r="D110" s="9">
        <v>0</v>
      </c>
      <c r="E110" s="10" t="s">
        <v>487</v>
      </c>
      <c r="F110" s="9">
        <v>0</v>
      </c>
    </row>
    <row r="111" spans="1:6">
      <c r="A111" s="10" t="s">
        <v>222</v>
      </c>
      <c r="B111" s="9">
        <v>0</v>
      </c>
      <c r="C111" s="10" t="s">
        <v>488</v>
      </c>
      <c r="D111" s="9">
        <v>0</v>
      </c>
      <c r="E111" s="10" t="s">
        <v>489</v>
      </c>
      <c r="F111" s="9">
        <v>0</v>
      </c>
    </row>
    <row r="112" spans="1:6">
      <c r="A112" s="10" t="s">
        <v>223</v>
      </c>
      <c r="B112" s="9">
        <v>0</v>
      </c>
      <c r="C112" s="10" t="s">
        <v>490</v>
      </c>
      <c r="D112" s="9">
        <v>0</v>
      </c>
      <c r="E112" s="10" t="s">
        <v>491</v>
      </c>
      <c r="F112" s="9">
        <v>0</v>
      </c>
    </row>
    <row r="113" spans="1:6">
      <c r="A113" s="10" t="s">
        <v>224</v>
      </c>
      <c r="B113" s="9">
        <v>0</v>
      </c>
      <c r="C113" s="10" t="s">
        <v>492</v>
      </c>
      <c r="D113" s="9">
        <v>0</v>
      </c>
      <c r="E113" s="10" t="s">
        <v>493</v>
      </c>
      <c r="F113" s="9">
        <v>0</v>
      </c>
    </row>
    <row r="114" spans="1:6">
      <c r="A114" s="10" t="s">
        <v>225</v>
      </c>
      <c r="B114" s="9">
        <v>0</v>
      </c>
      <c r="C114" s="10" t="s">
        <v>494</v>
      </c>
      <c r="D114" s="9">
        <v>0</v>
      </c>
      <c r="E114" s="10" t="s">
        <v>495</v>
      </c>
      <c r="F114" s="9">
        <v>0</v>
      </c>
    </row>
    <row r="115" spans="1:6">
      <c r="A115" s="10" t="s">
        <v>226</v>
      </c>
      <c r="B115" s="9">
        <v>0</v>
      </c>
      <c r="C115" s="10" t="s">
        <v>496</v>
      </c>
      <c r="D115" s="9">
        <v>0</v>
      </c>
      <c r="E115" s="10" t="s">
        <v>497</v>
      </c>
      <c r="F115" s="9">
        <v>0</v>
      </c>
    </row>
    <row r="116" spans="1:6">
      <c r="A116" s="10" t="s">
        <v>227</v>
      </c>
      <c r="B116" s="9">
        <v>0</v>
      </c>
      <c r="C116" s="10" t="s">
        <v>498</v>
      </c>
      <c r="D116" s="9">
        <v>0</v>
      </c>
      <c r="E116" s="10" t="s">
        <v>499</v>
      </c>
      <c r="F116" s="9">
        <v>0</v>
      </c>
    </row>
    <row r="117" spans="1:6">
      <c r="A117" s="10" t="s">
        <v>228</v>
      </c>
      <c r="B117" s="9">
        <v>0</v>
      </c>
      <c r="C117" s="10" t="s">
        <v>500</v>
      </c>
      <c r="D117" s="9">
        <v>72</v>
      </c>
      <c r="E117" s="10" t="s">
        <v>501</v>
      </c>
      <c r="F117" s="9">
        <v>0</v>
      </c>
    </row>
    <row r="118" spans="1:6">
      <c r="A118" s="10" t="s">
        <v>229</v>
      </c>
      <c r="B118" s="9">
        <v>0</v>
      </c>
      <c r="C118" s="10" t="s">
        <v>502</v>
      </c>
      <c r="D118" s="9">
        <v>0</v>
      </c>
      <c r="E118" s="10" t="s">
        <v>503</v>
      </c>
      <c r="F118" s="9">
        <v>234</v>
      </c>
    </row>
    <row r="119" spans="1:6">
      <c r="A119" s="10" t="s">
        <v>230</v>
      </c>
      <c r="B119" s="9">
        <v>0</v>
      </c>
      <c r="C119" s="10" t="s">
        <v>504</v>
      </c>
      <c r="D119" s="9">
        <v>0</v>
      </c>
      <c r="E119" s="10" t="s">
        <v>230</v>
      </c>
      <c r="F119" s="9">
        <v>0</v>
      </c>
    </row>
    <row r="120" spans="1:6">
      <c r="A120" s="10" t="s">
        <v>231</v>
      </c>
      <c r="B120" s="9">
        <v>0</v>
      </c>
      <c r="C120" s="10" t="s">
        <v>505</v>
      </c>
      <c r="D120" s="9">
        <v>0</v>
      </c>
      <c r="E120" s="10" t="s">
        <v>506</v>
      </c>
      <c r="F120" s="9">
        <v>234</v>
      </c>
    </row>
    <row r="121" spans="1:6">
      <c r="A121" s="10" t="s">
        <v>232</v>
      </c>
      <c r="B121" s="9">
        <v>0</v>
      </c>
      <c r="C121" s="10" t="s">
        <v>507</v>
      </c>
      <c r="D121" s="9">
        <v>72</v>
      </c>
      <c r="E121" s="10" t="s">
        <v>508</v>
      </c>
      <c r="F121" s="9">
        <v>0</v>
      </c>
    </row>
    <row r="122" spans="1:6">
      <c r="A122" s="10" t="s">
        <v>233</v>
      </c>
      <c r="B122" s="9">
        <v>0</v>
      </c>
      <c r="C122" s="10" t="s">
        <v>509</v>
      </c>
      <c r="D122" s="9">
        <v>0</v>
      </c>
      <c r="E122" s="10" t="s">
        <v>510</v>
      </c>
      <c r="F122" s="9">
        <v>11</v>
      </c>
    </row>
    <row r="123" spans="1:6">
      <c r="A123" s="10" t="s">
        <v>230</v>
      </c>
      <c r="B123" s="9">
        <v>0</v>
      </c>
      <c r="C123" s="10" t="s">
        <v>511</v>
      </c>
      <c r="D123" s="9">
        <v>81</v>
      </c>
      <c r="E123" s="10" t="s">
        <v>512</v>
      </c>
      <c r="F123" s="9">
        <v>0</v>
      </c>
    </row>
    <row r="124" spans="1:6">
      <c r="A124" s="10" t="s">
        <v>234</v>
      </c>
      <c r="B124" s="9">
        <v>0</v>
      </c>
      <c r="C124" s="10" t="s">
        <v>513</v>
      </c>
      <c r="D124" s="9">
        <v>81</v>
      </c>
      <c r="E124" s="10" t="s">
        <v>514</v>
      </c>
      <c r="F124" s="9">
        <v>0</v>
      </c>
    </row>
    <row r="125" spans="1:6">
      <c r="A125" s="10" t="s">
        <v>235</v>
      </c>
      <c r="B125" s="9">
        <v>0</v>
      </c>
      <c r="C125" s="10" t="s">
        <v>230</v>
      </c>
      <c r="D125" s="9">
        <v>0</v>
      </c>
      <c r="E125" s="10" t="s">
        <v>230</v>
      </c>
      <c r="F125" s="9">
        <v>0</v>
      </c>
    </row>
    <row r="126" spans="1:6">
      <c r="A126" s="10" t="s">
        <v>236</v>
      </c>
      <c r="B126" s="9">
        <v>0</v>
      </c>
      <c r="C126" s="10" t="s">
        <v>515</v>
      </c>
      <c r="D126" s="9">
        <v>0</v>
      </c>
      <c r="E126" s="10" t="s">
        <v>516</v>
      </c>
      <c r="F126" s="9">
        <v>0</v>
      </c>
    </row>
    <row r="127" spans="1:6">
      <c r="A127" s="10" t="s">
        <v>237</v>
      </c>
      <c r="B127" s="9">
        <v>0</v>
      </c>
      <c r="C127" s="10" t="s">
        <v>517</v>
      </c>
      <c r="D127" s="9">
        <v>0</v>
      </c>
      <c r="E127" s="10" t="s">
        <v>518</v>
      </c>
      <c r="F127" s="9">
        <v>0</v>
      </c>
    </row>
    <row r="128" spans="1:6">
      <c r="A128" s="10" t="s">
        <v>238</v>
      </c>
      <c r="B128" s="9">
        <v>0</v>
      </c>
      <c r="C128" s="10" t="s">
        <v>519</v>
      </c>
      <c r="D128" s="9">
        <v>0</v>
      </c>
      <c r="E128" s="10" t="s">
        <v>520</v>
      </c>
      <c r="F128" s="9">
        <v>5</v>
      </c>
    </row>
    <row r="129" spans="1:6">
      <c r="A129" s="10" t="s">
        <v>239</v>
      </c>
      <c r="B129" s="9">
        <v>0</v>
      </c>
      <c r="C129" s="10" t="s">
        <v>521</v>
      </c>
      <c r="D129" s="9">
        <v>0</v>
      </c>
      <c r="E129" s="10" t="s">
        <v>522</v>
      </c>
      <c r="F129" s="9">
        <v>6</v>
      </c>
    </row>
    <row r="130" spans="1:6">
      <c r="A130" s="10" t="s">
        <v>240</v>
      </c>
      <c r="B130" s="9">
        <v>0</v>
      </c>
      <c r="C130" s="10" t="s">
        <v>523</v>
      </c>
      <c r="D130" s="9">
        <v>0</v>
      </c>
      <c r="E130" s="10" t="s">
        <v>524</v>
      </c>
      <c r="F130" s="9">
        <v>0</v>
      </c>
    </row>
    <row r="131" spans="1:6">
      <c r="A131" s="10" t="s">
        <v>241</v>
      </c>
      <c r="B131" s="9">
        <v>702</v>
      </c>
      <c r="C131" s="10" t="s">
        <v>525</v>
      </c>
      <c r="D131" s="9">
        <v>0</v>
      </c>
      <c r="E131" s="10" t="s">
        <v>526</v>
      </c>
      <c r="F131" s="9">
        <v>0</v>
      </c>
    </row>
    <row r="132" spans="1:6">
      <c r="A132" s="10" t="s">
        <v>242</v>
      </c>
      <c r="B132" s="9">
        <v>702</v>
      </c>
      <c r="C132" s="10" t="s">
        <v>230</v>
      </c>
      <c r="D132" s="9">
        <v>0</v>
      </c>
      <c r="E132" s="10" t="s">
        <v>527</v>
      </c>
      <c r="F132" s="9">
        <v>0</v>
      </c>
    </row>
    <row r="133" spans="1:6">
      <c r="A133" s="10" t="s">
        <v>243</v>
      </c>
      <c r="B133" s="9">
        <v>0</v>
      </c>
      <c r="C133" s="10" t="s">
        <v>528</v>
      </c>
      <c r="D133" s="9">
        <v>0</v>
      </c>
      <c r="E133" s="10" t="s">
        <v>529</v>
      </c>
      <c r="F133" s="9">
        <v>0</v>
      </c>
    </row>
    <row r="134" spans="1:6">
      <c r="A134" s="10" t="s">
        <v>244</v>
      </c>
      <c r="B134" s="9">
        <v>0</v>
      </c>
      <c r="C134" s="10" t="s">
        <v>530</v>
      </c>
      <c r="D134" s="9">
        <v>0</v>
      </c>
      <c r="E134" s="10" t="s">
        <v>531</v>
      </c>
      <c r="F134" s="9">
        <v>0</v>
      </c>
    </row>
    <row r="135" spans="1:6">
      <c r="A135" s="10" t="s">
        <v>245</v>
      </c>
      <c r="B135" s="9">
        <v>0</v>
      </c>
      <c r="C135" s="10" t="s">
        <v>532</v>
      </c>
      <c r="D135" s="9">
        <v>0</v>
      </c>
      <c r="E135" s="10" t="s">
        <v>533</v>
      </c>
      <c r="F135" s="9">
        <v>0</v>
      </c>
    </row>
    <row r="136" spans="1:6">
      <c r="A136" s="10" t="s">
        <v>246</v>
      </c>
      <c r="B136" s="9">
        <v>0</v>
      </c>
      <c r="C136" s="10" t="s">
        <v>230</v>
      </c>
      <c r="D136" s="9">
        <v>0</v>
      </c>
      <c r="E136" s="10" t="s">
        <v>534</v>
      </c>
      <c r="F136" s="9">
        <v>0</v>
      </c>
    </row>
    <row r="137" spans="1:6">
      <c r="A137" s="10" t="s">
        <v>247</v>
      </c>
      <c r="B137" s="9">
        <v>1093</v>
      </c>
      <c r="C137" s="10" t="s">
        <v>535</v>
      </c>
      <c r="D137" s="9">
        <v>0</v>
      </c>
      <c r="E137" s="10" t="s">
        <v>536</v>
      </c>
      <c r="F137" s="9">
        <v>3</v>
      </c>
    </row>
    <row r="138" spans="1:6">
      <c r="A138" s="10" t="s">
        <v>248</v>
      </c>
      <c r="B138" s="9">
        <v>0</v>
      </c>
      <c r="C138" s="10" t="s">
        <v>537</v>
      </c>
      <c r="D138" s="9">
        <v>0</v>
      </c>
      <c r="E138" s="10" t="s">
        <v>538</v>
      </c>
      <c r="F138" s="9">
        <v>3</v>
      </c>
    </row>
    <row r="139" spans="1:6">
      <c r="A139" s="10" t="s">
        <v>249</v>
      </c>
      <c r="B139" s="9">
        <v>7</v>
      </c>
      <c r="C139" s="10" t="s">
        <v>230</v>
      </c>
      <c r="D139" s="9">
        <v>0</v>
      </c>
      <c r="E139" s="10" t="s">
        <v>539</v>
      </c>
      <c r="F139" s="9">
        <v>0</v>
      </c>
    </row>
    <row r="140" spans="1:6">
      <c r="A140" s="10" t="s">
        <v>250</v>
      </c>
      <c r="B140" s="9">
        <v>1086</v>
      </c>
      <c r="C140" s="10" t="s">
        <v>540</v>
      </c>
      <c r="D140" s="9">
        <v>0</v>
      </c>
      <c r="E140" s="10" t="s">
        <v>541</v>
      </c>
      <c r="F140" s="9">
        <v>0</v>
      </c>
    </row>
    <row r="141" spans="1:6">
      <c r="A141" s="10" t="s">
        <v>251</v>
      </c>
      <c r="B141" s="9">
        <v>0</v>
      </c>
      <c r="C141" s="10" t="s">
        <v>542</v>
      </c>
      <c r="D141" s="9">
        <v>0</v>
      </c>
      <c r="E141" s="10" t="s">
        <v>543</v>
      </c>
      <c r="F141" s="9">
        <v>0</v>
      </c>
    </row>
    <row r="142" spans="1:6">
      <c r="A142" s="10" t="s">
        <v>252</v>
      </c>
      <c r="B142" s="9">
        <v>0</v>
      </c>
      <c r="C142" s="10" t="s">
        <v>544</v>
      </c>
      <c r="D142" s="9">
        <v>0</v>
      </c>
      <c r="E142" s="10" t="s">
        <v>545</v>
      </c>
      <c r="F142" s="9">
        <v>1071</v>
      </c>
    </row>
    <row r="143" spans="1:6">
      <c r="A143" s="10" t="s">
        <v>253</v>
      </c>
      <c r="B143" s="9">
        <v>0</v>
      </c>
      <c r="C143" s="10" t="s">
        <v>546</v>
      </c>
      <c r="D143" s="9">
        <v>1319</v>
      </c>
      <c r="E143" s="10" t="s">
        <v>547</v>
      </c>
      <c r="F143" s="9">
        <v>14077</v>
      </c>
    </row>
    <row r="144" spans="1:6">
      <c r="A144" s="10" t="s">
        <v>254</v>
      </c>
      <c r="B144" s="9">
        <v>0</v>
      </c>
      <c r="C144" s="10" t="s">
        <v>548</v>
      </c>
      <c r="D144" s="9">
        <v>0</v>
      </c>
      <c r="E144" s="10" t="s">
        <v>549</v>
      </c>
      <c r="F144" s="9">
        <v>299</v>
      </c>
    </row>
    <row r="145" spans="1:6">
      <c r="A145" s="10" t="s">
        <v>255</v>
      </c>
      <c r="B145" s="9">
        <v>0</v>
      </c>
      <c r="C145" s="10" t="s">
        <v>550</v>
      </c>
      <c r="D145" s="9">
        <v>0</v>
      </c>
      <c r="E145" s="10" t="s">
        <v>551</v>
      </c>
      <c r="F145" s="9">
        <v>13778</v>
      </c>
    </row>
    <row r="146" spans="1:6">
      <c r="A146" s="10" t="s">
        <v>256</v>
      </c>
      <c r="B146" s="9">
        <v>0</v>
      </c>
      <c r="C146" s="10" t="s">
        <v>552</v>
      </c>
      <c r="D146" s="9">
        <v>0</v>
      </c>
      <c r="E146" s="10" t="s">
        <v>553</v>
      </c>
      <c r="F146" s="9">
        <v>0</v>
      </c>
    </row>
    <row r="147" spans="1:6">
      <c r="A147" s="10" t="s">
        <v>257</v>
      </c>
      <c r="B147" s="9">
        <v>0</v>
      </c>
      <c r="C147" s="10" t="s">
        <v>554</v>
      </c>
      <c r="D147" s="9">
        <v>0</v>
      </c>
      <c r="E147" s="10" t="s">
        <v>555</v>
      </c>
      <c r="F147" s="9">
        <v>0</v>
      </c>
    </row>
    <row r="148" spans="1:6">
      <c r="A148" s="10" t="s">
        <v>258</v>
      </c>
      <c r="B148" s="9">
        <v>0</v>
      </c>
      <c r="C148" s="10" t="s">
        <v>556</v>
      </c>
      <c r="D148" s="9">
        <v>0</v>
      </c>
      <c r="E148" s="10" t="s">
        <v>557</v>
      </c>
      <c r="F148" s="9">
        <v>0</v>
      </c>
    </row>
    <row r="149" spans="1:6">
      <c r="A149" s="10" t="s">
        <v>259</v>
      </c>
      <c r="B149" s="9">
        <v>0</v>
      </c>
      <c r="C149" s="10" t="s">
        <v>558</v>
      </c>
      <c r="D149" s="9">
        <v>0</v>
      </c>
      <c r="E149" s="10" t="s">
        <v>559</v>
      </c>
      <c r="F149" s="9">
        <v>0</v>
      </c>
    </row>
    <row r="150" spans="1:6">
      <c r="A150" s="10" t="s">
        <v>260</v>
      </c>
      <c r="B150" s="9">
        <v>0</v>
      </c>
      <c r="C150" s="10" t="s">
        <v>560</v>
      </c>
      <c r="D150" s="9">
        <v>0</v>
      </c>
      <c r="E150" s="10" t="s">
        <v>561</v>
      </c>
      <c r="F150" s="9">
        <v>0</v>
      </c>
    </row>
    <row r="151" spans="1:6">
      <c r="A151" s="10" t="s">
        <v>219</v>
      </c>
      <c r="B151" s="9">
        <v>0</v>
      </c>
      <c r="C151" s="10" t="s">
        <v>562</v>
      </c>
      <c r="D151" s="9">
        <v>0</v>
      </c>
      <c r="E151" s="10" t="s">
        <v>563</v>
      </c>
      <c r="F151" s="9">
        <v>0</v>
      </c>
    </row>
    <row r="152" spans="1:6">
      <c r="A152" s="10" t="s">
        <v>261</v>
      </c>
      <c r="B152" s="9">
        <v>0</v>
      </c>
      <c r="C152" s="10" t="s">
        <v>564</v>
      </c>
      <c r="D152" s="9">
        <v>0</v>
      </c>
      <c r="E152" s="10" t="s">
        <v>565</v>
      </c>
      <c r="F152" s="9">
        <v>0</v>
      </c>
    </row>
    <row r="153" spans="1:6">
      <c r="A153" s="10" t="s">
        <v>262</v>
      </c>
      <c r="B153" s="9">
        <v>0</v>
      </c>
      <c r="C153" s="10" t="s">
        <v>566</v>
      </c>
      <c r="D153" s="9">
        <v>0</v>
      </c>
      <c r="E153" s="10" t="s">
        <v>567</v>
      </c>
      <c r="F153" s="9">
        <v>1041</v>
      </c>
    </row>
    <row r="154" spans="1:6">
      <c r="A154" s="10" t="s">
        <v>230</v>
      </c>
      <c r="B154" s="9">
        <v>0</v>
      </c>
      <c r="C154" s="10" t="s">
        <v>568</v>
      </c>
      <c r="D154" s="9">
        <v>0</v>
      </c>
      <c r="E154" s="10" t="s">
        <v>569</v>
      </c>
      <c r="F154" s="9">
        <v>0</v>
      </c>
    </row>
    <row r="155" spans="1:6">
      <c r="A155" s="10" t="s">
        <v>263</v>
      </c>
      <c r="B155" s="9">
        <v>0</v>
      </c>
      <c r="C155" s="10" t="s">
        <v>570</v>
      </c>
      <c r="D155" s="9">
        <v>0</v>
      </c>
      <c r="E155" s="10" t="s">
        <v>571</v>
      </c>
      <c r="F155" s="9">
        <v>0</v>
      </c>
    </row>
    <row r="156" spans="1:6">
      <c r="A156" s="10" t="s">
        <v>264</v>
      </c>
      <c r="B156" s="9">
        <v>13</v>
      </c>
      <c r="C156" s="10" t="s">
        <v>572</v>
      </c>
      <c r="D156" s="9">
        <v>0</v>
      </c>
      <c r="E156" s="10" t="s">
        <v>573</v>
      </c>
      <c r="F156" s="9">
        <v>1037</v>
      </c>
    </row>
    <row r="157" spans="1:6">
      <c r="A157" s="10" t="s">
        <v>265</v>
      </c>
      <c r="B157" s="9">
        <v>13</v>
      </c>
      <c r="C157" s="10" t="s">
        <v>574</v>
      </c>
      <c r="D157" s="9">
        <v>0</v>
      </c>
      <c r="E157" s="10" t="s">
        <v>575</v>
      </c>
      <c r="F157" s="9">
        <v>4</v>
      </c>
    </row>
    <row r="158" spans="1:6">
      <c r="A158" s="10" t="s">
        <v>266</v>
      </c>
      <c r="B158" s="9">
        <v>3001</v>
      </c>
      <c r="C158" s="10" t="s">
        <v>576</v>
      </c>
      <c r="D158" s="9">
        <v>0</v>
      </c>
      <c r="E158" s="10" t="s">
        <v>577</v>
      </c>
      <c r="F158" s="9">
        <v>0</v>
      </c>
    </row>
    <row r="159" spans="1:6">
      <c r="A159" s="10" t="s">
        <v>267</v>
      </c>
      <c r="B159" s="9">
        <v>3001</v>
      </c>
      <c r="C159" s="10" t="s">
        <v>578</v>
      </c>
      <c r="D159" s="9">
        <v>0</v>
      </c>
      <c r="E159" s="10" t="s">
        <v>579</v>
      </c>
      <c r="F159" s="9">
        <v>0</v>
      </c>
    </row>
    <row r="160" spans="1:6">
      <c r="A160" s="10" t="s">
        <v>268</v>
      </c>
      <c r="B160" s="9">
        <v>1425</v>
      </c>
      <c r="C160" s="10" t="s">
        <v>580</v>
      </c>
      <c r="D160" s="9">
        <v>0</v>
      </c>
      <c r="E160" s="10" t="s">
        <v>581</v>
      </c>
      <c r="F160" s="9">
        <v>0</v>
      </c>
    </row>
    <row r="161" spans="1:6">
      <c r="A161" s="10" t="s">
        <v>269</v>
      </c>
      <c r="B161" s="9">
        <v>0</v>
      </c>
      <c r="C161" s="10" t="s">
        <v>582</v>
      </c>
      <c r="D161" s="9">
        <v>0</v>
      </c>
      <c r="E161" s="10" t="s">
        <v>583</v>
      </c>
      <c r="F161" s="9">
        <v>61</v>
      </c>
    </row>
    <row r="162" spans="1:6">
      <c r="A162" s="10" t="s">
        <v>270</v>
      </c>
      <c r="B162" s="9">
        <v>0</v>
      </c>
      <c r="C162" s="10" t="s">
        <v>584</v>
      </c>
      <c r="D162" s="9">
        <v>0</v>
      </c>
      <c r="E162" s="10" t="s">
        <v>585</v>
      </c>
      <c r="F162" s="9">
        <v>0</v>
      </c>
    </row>
    <row r="163" spans="1:6">
      <c r="A163" s="10" t="s">
        <v>271</v>
      </c>
      <c r="B163" s="9">
        <v>0</v>
      </c>
      <c r="C163" s="10" t="s">
        <v>586</v>
      </c>
      <c r="D163" s="9">
        <v>16865</v>
      </c>
      <c r="E163" s="10" t="s">
        <v>587</v>
      </c>
      <c r="F163" s="9">
        <v>61</v>
      </c>
    </row>
    <row r="164" spans="1:6">
      <c r="A164" s="10" t="s">
        <v>272</v>
      </c>
      <c r="B164" s="9">
        <v>0</v>
      </c>
      <c r="C164" s="10" t="s">
        <v>588</v>
      </c>
      <c r="D164" s="9">
        <v>0</v>
      </c>
      <c r="E164" s="10" t="s">
        <v>589</v>
      </c>
      <c r="F164" s="9">
        <v>536</v>
      </c>
    </row>
    <row r="165" spans="1:6">
      <c r="A165" s="10" t="s">
        <v>273</v>
      </c>
      <c r="B165" s="9">
        <v>0</v>
      </c>
      <c r="C165" s="10" t="s">
        <v>590</v>
      </c>
      <c r="D165" s="9">
        <v>0</v>
      </c>
      <c r="E165" s="10" t="s">
        <v>591</v>
      </c>
      <c r="F165" s="9">
        <v>0</v>
      </c>
    </row>
    <row r="166" spans="1:6">
      <c r="A166" s="10" t="s">
        <v>274</v>
      </c>
      <c r="B166" s="9">
        <v>25</v>
      </c>
      <c r="C166" s="10" t="s">
        <v>592</v>
      </c>
      <c r="D166" s="9">
        <v>0</v>
      </c>
      <c r="E166" s="10" t="s">
        <v>593</v>
      </c>
      <c r="F166" s="9">
        <v>0</v>
      </c>
    </row>
    <row r="167" spans="1:6">
      <c r="A167" s="10" t="s">
        <v>275</v>
      </c>
      <c r="B167" s="9">
        <v>0</v>
      </c>
      <c r="C167" s="10" t="s">
        <v>594</v>
      </c>
      <c r="D167" s="9">
        <v>0</v>
      </c>
      <c r="E167" s="10" t="s">
        <v>595</v>
      </c>
      <c r="F167" s="9">
        <v>0</v>
      </c>
    </row>
    <row r="168" spans="1:6">
      <c r="A168" s="10" t="s">
        <v>276</v>
      </c>
      <c r="B168" s="9">
        <v>0</v>
      </c>
      <c r="C168" s="10" t="s">
        <v>596</v>
      </c>
      <c r="D168" s="9">
        <v>0</v>
      </c>
      <c r="E168" s="10" t="s">
        <v>597</v>
      </c>
      <c r="F168" s="9">
        <v>1851</v>
      </c>
    </row>
    <row r="169" spans="1:6">
      <c r="A169" s="10" t="s">
        <v>277</v>
      </c>
      <c r="B169" s="9">
        <v>0</v>
      </c>
      <c r="C169" s="10" t="s">
        <v>598</v>
      </c>
      <c r="D169" s="9">
        <v>0</v>
      </c>
      <c r="E169" s="10" t="s">
        <v>599</v>
      </c>
      <c r="F169" s="9">
        <v>0</v>
      </c>
    </row>
    <row r="170" spans="1:6">
      <c r="A170" s="10" t="s">
        <v>278</v>
      </c>
      <c r="B170" s="9">
        <v>232</v>
      </c>
      <c r="C170" s="10" t="s">
        <v>600</v>
      </c>
      <c r="D170" s="9">
        <v>0</v>
      </c>
      <c r="E170" s="10" t="s">
        <v>601</v>
      </c>
      <c r="F170" s="9">
        <v>0</v>
      </c>
    </row>
    <row r="171" spans="1:6">
      <c r="A171" s="10" t="s">
        <v>279</v>
      </c>
      <c r="B171" s="9">
        <v>0</v>
      </c>
      <c r="C171" s="10" t="s">
        <v>602</v>
      </c>
      <c r="D171" s="9">
        <v>0</v>
      </c>
      <c r="E171" s="10" t="s">
        <v>603</v>
      </c>
      <c r="F171" s="9">
        <v>272</v>
      </c>
    </row>
    <row r="172" spans="1:6">
      <c r="A172" s="10" t="s">
        <v>280</v>
      </c>
      <c r="B172" s="9">
        <v>0</v>
      </c>
      <c r="C172" s="10" t="s">
        <v>604</v>
      </c>
      <c r="D172" s="9">
        <v>1150</v>
      </c>
      <c r="E172" s="10" t="s">
        <v>605</v>
      </c>
      <c r="F172" s="9">
        <v>0</v>
      </c>
    </row>
    <row r="173" spans="1:6">
      <c r="A173" s="10" t="s">
        <v>281</v>
      </c>
      <c r="B173" s="9">
        <v>0</v>
      </c>
      <c r="C173" s="10" t="s">
        <v>606</v>
      </c>
      <c r="D173" s="9">
        <v>79</v>
      </c>
      <c r="E173" s="10" t="s">
        <v>607</v>
      </c>
      <c r="F173" s="9">
        <v>1579</v>
      </c>
    </row>
    <row r="174" spans="1:6">
      <c r="A174" s="10" t="s">
        <v>282</v>
      </c>
      <c r="B174" s="9">
        <v>0</v>
      </c>
      <c r="C174" s="10" t="s">
        <v>608</v>
      </c>
      <c r="D174" s="9">
        <v>0</v>
      </c>
      <c r="E174" s="10" t="s">
        <v>609</v>
      </c>
      <c r="F174" s="9">
        <v>1982</v>
      </c>
    </row>
    <row r="175" spans="1:6">
      <c r="A175" s="10" t="s">
        <v>283</v>
      </c>
      <c r="B175" s="9">
        <v>0</v>
      </c>
      <c r="C175" s="43"/>
      <c r="D175" s="43"/>
      <c r="E175" s="43"/>
      <c r="F175" s="43"/>
    </row>
    <row r="176" spans="1:6">
      <c r="A176" s="10" t="s">
        <v>284</v>
      </c>
      <c r="B176" s="9">
        <v>0</v>
      </c>
    </row>
    <row r="177" spans="1:2">
      <c r="A177" s="10" t="s">
        <v>285</v>
      </c>
      <c r="B177" s="9">
        <v>0</v>
      </c>
    </row>
    <row r="178" spans="1:2">
      <c r="A178" s="10" t="s">
        <v>286</v>
      </c>
      <c r="B178" s="9">
        <v>0</v>
      </c>
    </row>
    <row r="179" spans="1:2">
      <c r="A179" s="10" t="s">
        <v>287</v>
      </c>
      <c r="B179" s="9">
        <v>1982</v>
      </c>
    </row>
    <row r="180" spans="1:2">
      <c r="A180" s="10"/>
      <c r="B180" s="10"/>
    </row>
    <row r="181" spans="1:2">
      <c r="A181" s="10"/>
      <c r="B181" s="9"/>
    </row>
    <row r="182" spans="1:2">
      <c r="A182" s="8" t="s">
        <v>114</v>
      </c>
      <c r="B182" s="9">
        <v>51221</v>
      </c>
    </row>
  </sheetData>
  <mergeCells count="7">
    <mergeCell ref="A2:B2"/>
    <mergeCell ref="A3:B3"/>
    <mergeCell ref="A1:F1"/>
    <mergeCell ref="C2:D2"/>
    <mergeCell ref="E2:F2"/>
    <mergeCell ref="C3:D3"/>
    <mergeCell ref="E3:F3"/>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B21"/>
  <sheetViews>
    <sheetView workbookViewId="0">
      <selection sqref="A1:XFD1048576"/>
    </sheetView>
  </sheetViews>
  <sheetFormatPr defaultRowHeight="13.5"/>
  <cols>
    <col min="1" max="1" width="44" style="39" customWidth="1"/>
    <col min="2" max="2" width="22.875" style="39" customWidth="1"/>
    <col min="3" max="16384" width="9" style="24"/>
  </cols>
  <sheetData>
    <row r="1" spans="1:2" ht="33.75" customHeight="1">
      <c r="A1" s="87" t="s">
        <v>624</v>
      </c>
      <c r="B1" s="87"/>
    </row>
    <row r="2" spans="1:2" ht="18" customHeight="1">
      <c r="A2" s="88"/>
      <c r="B2" s="88"/>
    </row>
    <row r="3" spans="1:2" ht="18" customHeight="1">
      <c r="A3" s="88" t="s">
        <v>625</v>
      </c>
      <c r="B3" s="88"/>
    </row>
    <row r="4" spans="1:2" ht="19.5" customHeight="1">
      <c r="A4" s="8" t="s">
        <v>53</v>
      </c>
      <c r="B4" s="8" t="s">
        <v>116</v>
      </c>
    </row>
    <row r="5" spans="1:2" ht="19.5" customHeight="1">
      <c r="A5" s="8" t="s">
        <v>610</v>
      </c>
      <c r="B5" s="9">
        <v>359713</v>
      </c>
    </row>
    <row r="6" spans="1:2" ht="19.5" customHeight="1">
      <c r="A6" s="10" t="s">
        <v>611</v>
      </c>
      <c r="B6" s="9">
        <v>5385</v>
      </c>
    </row>
    <row r="7" spans="1:2" ht="19.5" customHeight="1">
      <c r="A7" s="10"/>
      <c r="B7" s="9"/>
    </row>
    <row r="8" spans="1:2" ht="19.5" customHeight="1">
      <c r="A8" s="10" t="s">
        <v>612</v>
      </c>
      <c r="B8" s="9">
        <v>0</v>
      </c>
    </row>
    <row r="9" spans="1:2" ht="19.5" customHeight="1">
      <c r="A9" s="10" t="s">
        <v>613</v>
      </c>
      <c r="B9" s="9">
        <v>32299</v>
      </c>
    </row>
    <row r="10" spans="1:2" ht="19.5" customHeight="1">
      <c r="A10" s="10" t="s">
        <v>614</v>
      </c>
      <c r="B10" s="9">
        <v>0</v>
      </c>
    </row>
    <row r="11" spans="1:2" ht="19.5" customHeight="1">
      <c r="A11" s="10" t="s">
        <v>615</v>
      </c>
      <c r="B11" s="9">
        <v>0</v>
      </c>
    </row>
    <row r="12" spans="1:2" ht="19.5" customHeight="1">
      <c r="A12" s="10" t="s">
        <v>616</v>
      </c>
      <c r="B12" s="9">
        <v>0</v>
      </c>
    </row>
    <row r="13" spans="1:2" ht="19.5" customHeight="1">
      <c r="A13" s="10" t="s">
        <v>617</v>
      </c>
      <c r="B13" s="9">
        <v>0</v>
      </c>
    </row>
    <row r="14" spans="1:2" ht="19.5" customHeight="1">
      <c r="A14" s="10" t="s">
        <v>618</v>
      </c>
      <c r="B14" s="9">
        <v>0</v>
      </c>
    </row>
    <row r="15" spans="1:2" ht="19.5" customHeight="1">
      <c r="A15" s="10" t="s">
        <v>619</v>
      </c>
      <c r="B15" s="9">
        <v>0</v>
      </c>
    </row>
    <row r="16" spans="1:2" ht="19.5" customHeight="1">
      <c r="A16" s="10" t="s">
        <v>620</v>
      </c>
      <c r="B16" s="9">
        <v>3328</v>
      </c>
    </row>
    <row r="17" spans="1:2" ht="19.5" customHeight="1">
      <c r="A17" s="10" t="s">
        <v>621</v>
      </c>
      <c r="B17" s="9">
        <v>3328</v>
      </c>
    </row>
    <row r="18" spans="1:2" ht="19.5" customHeight="1">
      <c r="A18" s="10" t="s">
        <v>622</v>
      </c>
      <c r="B18" s="9">
        <v>0</v>
      </c>
    </row>
    <row r="19" spans="1:2" ht="19.5" customHeight="1">
      <c r="A19" s="10"/>
      <c r="B19" s="9"/>
    </row>
    <row r="20" spans="1:2" ht="19.5" customHeight="1">
      <c r="A20" s="10"/>
      <c r="B20" s="9"/>
    </row>
    <row r="21" spans="1:2" ht="19.5" customHeight="1">
      <c r="A21" s="8" t="s">
        <v>623</v>
      </c>
      <c r="B21" s="9">
        <v>400725</v>
      </c>
    </row>
  </sheetData>
  <mergeCells count="3">
    <mergeCell ref="A1:B1"/>
    <mergeCell ref="A2:B2"/>
    <mergeCell ref="A3:B3"/>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55"/>
  <sheetViews>
    <sheetView topLeftCell="A431" workbookViewId="0">
      <selection sqref="A1:XFD1048576"/>
    </sheetView>
  </sheetViews>
  <sheetFormatPr defaultRowHeight="13.5"/>
  <cols>
    <col min="1" max="1" width="33.75" style="39" customWidth="1"/>
    <col min="2" max="2" width="16.375" style="39" customWidth="1"/>
    <col min="3" max="3" width="33.5" style="39" customWidth="1"/>
    <col min="4" max="4" width="16.375" style="39" customWidth="1"/>
    <col min="5" max="5" width="33.25" style="39" customWidth="1"/>
    <col min="6" max="6" width="16.375" style="39" customWidth="1"/>
    <col min="7" max="16384" width="9" style="24"/>
  </cols>
  <sheetData>
    <row r="1" spans="1:6" ht="32.25" customHeight="1">
      <c r="A1" s="87" t="s">
        <v>626</v>
      </c>
      <c r="B1" s="87"/>
      <c r="C1" s="87"/>
      <c r="D1" s="87"/>
      <c r="E1" s="87"/>
      <c r="F1" s="87"/>
    </row>
    <row r="2" spans="1:6" ht="14.25" customHeight="1">
      <c r="A2" s="88"/>
      <c r="B2" s="88"/>
      <c r="C2" s="88"/>
      <c r="D2" s="88"/>
      <c r="E2" s="88" t="s">
        <v>627</v>
      </c>
      <c r="F2" s="88"/>
    </row>
    <row r="3" spans="1:6" ht="14.25" customHeight="1">
      <c r="A3" s="88"/>
      <c r="B3" s="88"/>
      <c r="C3" s="88"/>
      <c r="D3" s="88"/>
      <c r="E3" s="88" t="s">
        <v>112</v>
      </c>
      <c r="F3" s="88"/>
    </row>
    <row r="4" spans="1:6">
      <c r="A4" s="8" t="s">
        <v>119</v>
      </c>
      <c r="B4" s="8" t="s">
        <v>116</v>
      </c>
      <c r="C4" s="8" t="s">
        <v>119</v>
      </c>
      <c r="D4" s="8" t="s">
        <v>116</v>
      </c>
      <c r="E4" s="8" t="s">
        <v>119</v>
      </c>
      <c r="F4" s="8" t="s">
        <v>116</v>
      </c>
    </row>
    <row r="5" spans="1:6">
      <c r="A5" s="10" t="s">
        <v>628</v>
      </c>
      <c r="B5" s="9">
        <v>31424</v>
      </c>
      <c r="C5" s="10" t="s">
        <v>629</v>
      </c>
      <c r="D5" s="9">
        <v>294</v>
      </c>
      <c r="E5" s="10" t="s">
        <v>630</v>
      </c>
      <c r="F5" s="9">
        <v>0</v>
      </c>
    </row>
    <row r="6" spans="1:6">
      <c r="A6" s="10" t="s">
        <v>631</v>
      </c>
      <c r="B6" s="9">
        <v>700</v>
      </c>
      <c r="C6" s="10" t="s">
        <v>632</v>
      </c>
      <c r="D6" s="9">
        <v>0</v>
      </c>
      <c r="E6" s="10" t="s">
        <v>633</v>
      </c>
      <c r="F6" s="9">
        <v>0</v>
      </c>
    </row>
    <row r="7" spans="1:6">
      <c r="A7" s="10" t="s">
        <v>634</v>
      </c>
      <c r="B7" s="9">
        <v>571</v>
      </c>
      <c r="C7" s="10" t="s">
        <v>635</v>
      </c>
      <c r="D7" s="9">
        <v>0</v>
      </c>
      <c r="E7" s="10" t="s">
        <v>636</v>
      </c>
      <c r="F7" s="9">
        <v>0</v>
      </c>
    </row>
    <row r="8" spans="1:6">
      <c r="A8" s="10" t="s">
        <v>629</v>
      </c>
      <c r="B8" s="9">
        <v>129</v>
      </c>
      <c r="C8" s="10" t="s">
        <v>637</v>
      </c>
      <c r="D8" s="9">
        <v>0</v>
      </c>
      <c r="E8" s="10" t="s">
        <v>638</v>
      </c>
      <c r="F8" s="9">
        <v>0</v>
      </c>
    </row>
    <row r="9" spans="1:6">
      <c r="A9" s="10" t="s">
        <v>632</v>
      </c>
      <c r="B9" s="9">
        <v>0</v>
      </c>
      <c r="C9" s="10" t="s">
        <v>639</v>
      </c>
      <c r="D9" s="9">
        <v>0</v>
      </c>
      <c r="E9" s="10" t="s">
        <v>640</v>
      </c>
      <c r="F9" s="9">
        <v>0</v>
      </c>
    </row>
    <row r="10" spans="1:6">
      <c r="A10" s="10" t="s">
        <v>641</v>
      </c>
      <c r="B10" s="9">
        <v>0</v>
      </c>
      <c r="C10" s="10" t="s">
        <v>642</v>
      </c>
      <c r="D10" s="9">
        <v>0</v>
      </c>
      <c r="E10" s="10" t="s">
        <v>643</v>
      </c>
      <c r="F10" s="9">
        <v>0</v>
      </c>
    </row>
    <row r="11" spans="1:6">
      <c r="A11" s="10" t="s">
        <v>644</v>
      </c>
      <c r="B11" s="9">
        <v>0</v>
      </c>
      <c r="C11" s="10" t="s">
        <v>645</v>
      </c>
      <c r="D11" s="9">
        <v>0</v>
      </c>
      <c r="E11" s="10" t="s">
        <v>646</v>
      </c>
      <c r="F11" s="9">
        <v>0</v>
      </c>
    </row>
    <row r="12" spans="1:6">
      <c r="A12" s="10" t="s">
        <v>647</v>
      </c>
      <c r="B12" s="9">
        <v>0</v>
      </c>
      <c r="C12" s="10" t="s">
        <v>646</v>
      </c>
      <c r="D12" s="9">
        <v>0</v>
      </c>
      <c r="E12" s="10" t="s">
        <v>648</v>
      </c>
      <c r="F12" s="9">
        <v>0</v>
      </c>
    </row>
    <row r="13" spans="1:6">
      <c r="A13" s="10" t="s">
        <v>649</v>
      </c>
      <c r="B13" s="9">
        <v>0</v>
      </c>
      <c r="C13" s="10" t="s">
        <v>650</v>
      </c>
      <c r="D13" s="9">
        <v>299</v>
      </c>
      <c r="E13" s="10" t="s">
        <v>651</v>
      </c>
      <c r="F13" s="9">
        <v>524</v>
      </c>
    </row>
    <row r="14" spans="1:6">
      <c r="A14" s="10" t="s">
        <v>652</v>
      </c>
      <c r="B14" s="9">
        <v>0</v>
      </c>
      <c r="C14" s="10" t="s">
        <v>653</v>
      </c>
      <c r="D14" s="9">
        <v>393</v>
      </c>
      <c r="E14" s="10" t="s">
        <v>634</v>
      </c>
      <c r="F14" s="9">
        <v>304</v>
      </c>
    </row>
    <row r="15" spans="1:6">
      <c r="A15" s="10" t="s">
        <v>654</v>
      </c>
      <c r="B15" s="9">
        <v>0</v>
      </c>
      <c r="C15" s="10" t="s">
        <v>634</v>
      </c>
      <c r="D15" s="9">
        <v>185</v>
      </c>
      <c r="E15" s="10" t="s">
        <v>629</v>
      </c>
      <c r="F15" s="9">
        <v>120</v>
      </c>
    </row>
    <row r="16" spans="1:6">
      <c r="A16" s="10" t="s">
        <v>646</v>
      </c>
      <c r="B16" s="9">
        <v>0</v>
      </c>
      <c r="C16" s="10" t="s">
        <v>629</v>
      </c>
      <c r="D16" s="9">
        <v>56</v>
      </c>
      <c r="E16" s="10" t="s">
        <v>632</v>
      </c>
      <c r="F16" s="9">
        <v>0</v>
      </c>
    </row>
    <row r="17" spans="1:6">
      <c r="A17" s="10" t="s">
        <v>655</v>
      </c>
      <c r="B17" s="9">
        <v>0</v>
      </c>
      <c r="C17" s="10" t="s">
        <v>632</v>
      </c>
      <c r="D17" s="9">
        <v>0</v>
      </c>
      <c r="E17" s="10" t="s">
        <v>656</v>
      </c>
      <c r="F17" s="9">
        <v>0</v>
      </c>
    </row>
    <row r="18" spans="1:6">
      <c r="A18" s="10" t="s">
        <v>657</v>
      </c>
      <c r="B18" s="9">
        <v>527</v>
      </c>
      <c r="C18" s="10" t="s">
        <v>658</v>
      </c>
      <c r="D18" s="9">
        <v>0</v>
      </c>
      <c r="E18" s="10" t="s">
        <v>659</v>
      </c>
      <c r="F18" s="9">
        <v>0</v>
      </c>
    </row>
    <row r="19" spans="1:6">
      <c r="A19" s="10" t="s">
        <v>634</v>
      </c>
      <c r="B19" s="9">
        <v>380</v>
      </c>
      <c r="C19" s="10" t="s">
        <v>660</v>
      </c>
      <c r="D19" s="9">
        <v>0</v>
      </c>
      <c r="E19" s="10" t="s">
        <v>643</v>
      </c>
      <c r="F19" s="9">
        <v>0</v>
      </c>
    </row>
    <row r="20" spans="1:6">
      <c r="A20" s="10" t="s">
        <v>629</v>
      </c>
      <c r="B20" s="9">
        <v>147</v>
      </c>
      <c r="C20" s="10" t="s">
        <v>661</v>
      </c>
      <c r="D20" s="9">
        <v>0</v>
      </c>
      <c r="E20" s="10" t="s">
        <v>646</v>
      </c>
      <c r="F20" s="9">
        <v>0</v>
      </c>
    </row>
    <row r="21" spans="1:6">
      <c r="A21" s="10" t="s">
        <v>632</v>
      </c>
      <c r="B21" s="9">
        <v>0</v>
      </c>
      <c r="C21" s="10" t="s">
        <v>662</v>
      </c>
      <c r="D21" s="9">
        <v>132</v>
      </c>
      <c r="E21" s="10" t="s">
        <v>663</v>
      </c>
      <c r="F21" s="9">
        <v>100</v>
      </c>
    </row>
    <row r="22" spans="1:6">
      <c r="A22" s="10" t="s">
        <v>664</v>
      </c>
      <c r="B22" s="9">
        <v>0</v>
      </c>
      <c r="C22" s="10" t="s">
        <v>665</v>
      </c>
      <c r="D22" s="9">
        <v>20</v>
      </c>
      <c r="E22" s="10" t="s">
        <v>666</v>
      </c>
      <c r="F22" s="9">
        <v>0</v>
      </c>
    </row>
    <row r="23" spans="1:6">
      <c r="A23" s="10" t="s">
        <v>667</v>
      </c>
      <c r="B23" s="9">
        <v>0</v>
      </c>
      <c r="C23" s="10" t="s">
        <v>646</v>
      </c>
      <c r="D23" s="9">
        <v>0</v>
      </c>
      <c r="E23" s="10" t="s">
        <v>634</v>
      </c>
      <c r="F23" s="9">
        <v>0</v>
      </c>
    </row>
    <row r="24" spans="1:6">
      <c r="A24" s="10" t="s">
        <v>668</v>
      </c>
      <c r="B24" s="9">
        <v>0</v>
      </c>
      <c r="C24" s="10" t="s">
        <v>669</v>
      </c>
      <c r="D24" s="9">
        <v>0</v>
      </c>
      <c r="E24" s="10" t="s">
        <v>629</v>
      </c>
      <c r="F24" s="9">
        <v>0</v>
      </c>
    </row>
    <row r="25" spans="1:6">
      <c r="A25" s="10" t="s">
        <v>646</v>
      </c>
      <c r="B25" s="9">
        <v>0</v>
      </c>
      <c r="C25" s="10" t="s">
        <v>670</v>
      </c>
      <c r="D25" s="9">
        <v>3114</v>
      </c>
      <c r="E25" s="10" t="s">
        <v>632</v>
      </c>
      <c r="F25" s="9">
        <v>0</v>
      </c>
    </row>
    <row r="26" spans="1:6">
      <c r="A26" s="10" t="s">
        <v>671</v>
      </c>
      <c r="B26" s="9">
        <v>0</v>
      </c>
      <c r="C26" s="10" t="s">
        <v>634</v>
      </c>
      <c r="D26" s="9">
        <v>2216</v>
      </c>
      <c r="E26" s="10" t="s">
        <v>672</v>
      </c>
      <c r="F26" s="9">
        <v>0</v>
      </c>
    </row>
    <row r="27" spans="1:6">
      <c r="A27" s="10" t="s">
        <v>673</v>
      </c>
      <c r="B27" s="9">
        <v>11776</v>
      </c>
      <c r="C27" s="10" t="s">
        <v>629</v>
      </c>
      <c r="D27" s="9">
        <v>459</v>
      </c>
      <c r="E27" s="10" t="s">
        <v>674</v>
      </c>
      <c r="F27" s="9">
        <v>0</v>
      </c>
    </row>
    <row r="28" spans="1:6">
      <c r="A28" s="10" t="s">
        <v>634</v>
      </c>
      <c r="B28" s="9">
        <v>6433</v>
      </c>
      <c r="C28" s="10" t="s">
        <v>632</v>
      </c>
      <c r="D28" s="9">
        <v>0</v>
      </c>
      <c r="E28" s="10" t="s">
        <v>643</v>
      </c>
      <c r="F28" s="9">
        <v>0</v>
      </c>
    </row>
    <row r="29" spans="1:6">
      <c r="A29" s="10" t="s">
        <v>629</v>
      </c>
      <c r="B29" s="9">
        <v>2972</v>
      </c>
      <c r="C29" s="10" t="s">
        <v>675</v>
      </c>
      <c r="D29" s="9">
        <v>0</v>
      </c>
      <c r="E29" s="10" t="s">
        <v>676</v>
      </c>
      <c r="F29" s="9">
        <v>0</v>
      </c>
    </row>
    <row r="30" spans="1:6">
      <c r="A30" s="10" t="s">
        <v>632</v>
      </c>
      <c r="B30" s="9">
        <v>839</v>
      </c>
      <c r="C30" s="10" t="s">
        <v>677</v>
      </c>
      <c r="D30" s="9">
        <v>0</v>
      </c>
      <c r="E30" s="10" t="s">
        <v>678</v>
      </c>
      <c r="F30" s="9">
        <v>0</v>
      </c>
    </row>
    <row r="31" spans="1:6">
      <c r="A31" s="10" t="s">
        <v>679</v>
      </c>
      <c r="B31" s="9">
        <v>0</v>
      </c>
      <c r="C31" s="10" t="s">
        <v>680</v>
      </c>
      <c r="D31" s="9">
        <v>0</v>
      </c>
      <c r="E31" s="10" t="s">
        <v>681</v>
      </c>
      <c r="F31" s="9">
        <v>0</v>
      </c>
    </row>
    <row r="32" spans="1:6">
      <c r="A32" s="10" t="s">
        <v>682</v>
      </c>
      <c r="B32" s="9">
        <v>0</v>
      </c>
      <c r="C32" s="10" t="s">
        <v>643</v>
      </c>
      <c r="D32" s="9">
        <v>118</v>
      </c>
      <c r="E32" s="10" t="s">
        <v>683</v>
      </c>
      <c r="F32" s="9">
        <v>0</v>
      </c>
    </row>
    <row r="33" spans="1:6">
      <c r="A33" s="10" t="s">
        <v>684</v>
      </c>
      <c r="B33" s="9">
        <v>0</v>
      </c>
      <c r="C33" s="10" t="s">
        <v>685</v>
      </c>
      <c r="D33" s="9">
        <v>253</v>
      </c>
      <c r="E33" s="10" t="s">
        <v>646</v>
      </c>
      <c r="F33" s="9">
        <v>0</v>
      </c>
    </row>
    <row r="34" spans="1:6">
      <c r="A34" s="10" t="s">
        <v>686</v>
      </c>
      <c r="B34" s="9">
        <v>928</v>
      </c>
      <c r="C34" s="10" t="s">
        <v>646</v>
      </c>
      <c r="D34" s="9">
        <v>0</v>
      </c>
      <c r="E34" s="10" t="s">
        <v>687</v>
      </c>
      <c r="F34" s="9">
        <v>0</v>
      </c>
    </row>
    <row r="35" spans="1:6">
      <c r="A35" s="10" t="s">
        <v>688</v>
      </c>
      <c r="B35" s="9">
        <v>0</v>
      </c>
      <c r="C35" s="10" t="s">
        <v>689</v>
      </c>
      <c r="D35" s="9">
        <v>68</v>
      </c>
      <c r="E35" s="10" t="s">
        <v>690</v>
      </c>
      <c r="F35" s="9">
        <v>78</v>
      </c>
    </row>
    <row r="36" spans="1:6">
      <c r="A36" s="10" t="s">
        <v>646</v>
      </c>
      <c r="B36" s="9">
        <v>0</v>
      </c>
      <c r="C36" s="10" t="s">
        <v>691</v>
      </c>
      <c r="D36" s="9">
        <v>2743</v>
      </c>
      <c r="E36" s="10" t="s">
        <v>634</v>
      </c>
      <c r="F36" s="9">
        <v>0</v>
      </c>
    </row>
    <row r="37" spans="1:6">
      <c r="A37" s="10" t="s">
        <v>692</v>
      </c>
      <c r="B37" s="9">
        <v>604</v>
      </c>
      <c r="C37" s="10" t="s">
        <v>634</v>
      </c>
      <c r="D37" s="9">
        <v>352</v>
      </c>
      <c r="E37" s="10" t="s">
        <v>629</v>
      </c>
      <c r="F37" s="9">
        <v>0</v>
      </c>
    </row>
    <row r="38" spans="1:6">
      <c r="A38" s="10" t="s">
        <v>693</v>
      </c>
      <c r="B38" s="9">
        <v>1292</v>
      </c>
      <c r="C38" s="10" t="s">
        <v>629</v>
      </c>
      <c r="D38" s="9">
        <v>2391</v>
      </c>
      <c r="E38" s="10" t="s">
        <v>632</v>
      </c>
      <c r="F38" s="9">
        <v>0</v>
      </c>
    </row>
    <row r="39" spans="1:6">
      <c r="A39" s="10" t="s">
        <v>634</v>
      </c>
      <c r="B39" s="9">
        <v>699</v>
      </c>
      <c r="C39" s="10" t="s">
        <v>632</v>
      </c>
      <c r="D39" s="9">
        <v>0</v>
      </c>
      <c r="E39" s="10" t="s">
        <v>694</v>
      </c>
      <c r="F39" s="9">
        <v>0</v>
      </c>
    </row>
    <row r="40" spans="1:6">
      <c r="A40" s="10" t="s">
        <v>695</v>
      </c>
      <c r="B40" s="9">
        <v>0</v>
      </c>
      <c r="C40" s="10" t="s">
        <v>696</v>
      </c>
      <c r="D40" s="9">
        <v>0</v>
      </c>
      <c r="E40" s="10" t="s">
        <v>697</v>
      </c>
      <c r="F40" s="9">
        <v>60</v>
      </c>
    </row>
    <row r="41" spans="1:6">
      <c r="A41" s="10" t="s">
        <v>698</v>
      </c>
      <c r="B41" s="9">
        <v>0</v>
      </c>
      <c r="C41" s="10" t="s">
        <v>646</v>
      </c>
      <c r="D41" s="9">
        <v>0</v>
      </c>
      <c r="E41" s="10" t="s">
        <v>646</v>
      </c>
      <c r="F41" s="9">
        <v>0</v>
      </c>
    </row>
    <row r="42" spans="1:6">
      <c r="A42" s="10" t="s">
        <v>699</v>
      </c>
      <c r="B42" s="9">
        <v>0</v>
      </c>
      <c r="C42" s="10" t="s">
        <v>700</v>
      </c>
      <c r="D42" s="9">
        <v>0</v>
      </c>
      <c r="E42" s="10" t="s">
        <v>701</v>
      </c>
      <c r="F42" s="9">
        <v>0</v>
      </c>
    </row>
    <row r="43" spans="1:6">
      <c r="A43" s="10" t="s">
        <v>646</v>
      </c>
      <c r="B43" s="9">
        <v>0</v>
      </c>
      <c r="C43" s="10" t="s">
        <v>702</v>
      </c>
      <c r="D43" s="9">
        <v>20</v>
      </c>
      <c r="E43" s="10" t="s">
        <v>703</v>
      </c>
      <c r="F43" s="9">
        <v>2264</v>
      </c>
    </row>
    <row r="44" spans="1:6">
      <c r="A44" s="10" t="s">
        <v>704</v>
      </c>
      <c r="B44" s="9">
        <v>78</v>
      </c>
      <c r="C44" s="10" t="s">
        <v>634</v>
      </c>
      <c r="D44" s="9">
        <v>0</v>
      </c>
      <c r="E44" s="10" t="s">
        <v>634</v>
      </c>
      <c r="F44" s="9">
        <v>1613</v>
      </c>
    </row>
    <row r="45" spans="1:6">
      <c r="A45" s="10" t="s">
        <v>705</v>
      </c>
      <c r="B45" s="9">
        <v>1289</v>
      </c>
      <c r="C45" s="10" t="s">
        <v>629</v>
      </c>
      <c r="D45" s="9">
        <v>0</v>
      </c>
      <c r="E45" s="10" t="s">
        <v>629</v>
      </c>
      <c r="F45" s="9">
        <v>535</v>
      </c>
    </row>
    <row r="46" spans="1:6">
      <c r="A46" s="10" t="s">
        <v>634</v>
      </c>
      <c r="B46" s="9">
        <v>747</v>
      </c>
      <c r="C46" s="10" t="s">
        <v>632</v>
      </c>
      <c r="D46" s="9">
        <v>0</v>
      </c>
      <c r="E46" s="10" t="s">
        <v>632</v>
      </c>
      <c r="F46" s="9">
        <v>82</v>
      </c>
    </row>
    <row r="47" spans="1:6">
      <c r="A47" s="10" t="s">
        <v>629</v>
      </c>
      <c r="B47" s="9">
        <v>369</v>
      </c>
      <c r="C47" s="10" t="s">
        <v>706</v>
      </c>
      <c r="D47" s="9">
        <v>20</v>
      </c>
      <c r="E47" s="10" t="s">
        <v>707</v>
      </c>
      <c r="F47" s="9">
        <v>0</v>
      </c>
    </row>
    <row r="48" spans="1:6">
      <c r="A48" s="10" t="s">
        <v>632</v>
      </c>
      <c r="B48" s="9">
        <v>0</v>
      </c>
      <c r="C48" s="10" t="s">
        <v>646</v>
      </c>
      <c r="D48" s="9">
        <v>0</v>
      </c>
      <c r="E48" s="10" t="s">
        <v>646</v>
      </c>
      <c r="F48" s="9">
        <v>0</v>
      </c>
    </row>
    <row r="49" spans="1:6">
      <c r="A49" s="10" t="s">
        <v>708</v>
      </c>
      <c r="B49" s="9">
        <v>0</v>
      </c>
      <c r="C49" s="10" t="s">
        <v>709</v>
      </c>
      <c r="D49" s="9">
        <v>0</v>
      </c>
      <c r="E49" s="10" t="s">
        <v>710</v>
      </c>
      <c r="F49" s="9">
        <v>34</v>
      </c>
    </row>
    <row r="50" spans="1:6">
      <c r="A50" s="10" t="s">
        <v>711</v>
      </c>
      <c r="B50" s="9">
        <v>0</v>
      </c>
      <c r="C50" s="10" t="s">
        <v>712</v>
      </c>
      <c r="D50" s="9">
        <v>0</v>
      </c>
      <c r="E50" s="10" t="s">
        <v>713</v>
      </c>
      <c r="F50" s="9">
        <v>1049</v>
      </c>
    </row>
    <row r="51" spans="1:6">
      <c r="A51" s="10" t="s">
        <v>714</v>
      </c>
      <c r="B51" s="9">
        <v>0</v>
      </c>
      <c r="C51" s="10" t="s">
        <v>634</v>
      </c>
      <c r="D51" s="9">
        <v>0</v>
      </c>
      <c r="E51" s="10" t="s">
        <v>634</v>
      </c>
      <c r="F51" s="9">
        <v>416</v>
      </c>
    </row>
    <row r="52" spans="1:6">
      <c r="A52" s="10" t="s">
        <v>646</v>
      </c>
      <c r="B52" s="9">
        <v>0</v>
      </c>
      <c r="C52" s="10" t="s">
        <v>629</v>
      </c>
      <c r="D52" s="9">
        <v>0</v>
      </c>
      <c r="E52" s="10" t="s">
        <v>629</v>
      </c>
      <c r="F52" s="9">
        <v>583</v>
      </c>
    </row>
    <row r="53" spans="1:6">
      <c r="A53" s="10" t="s">
        <v>715</v>
      </c>
      <c r="B53" s="9">
        <v>173</v>
      </c>
      <c r="C53" s="10" t="s">
        <v>632</v>
      </c>
      <c r="D53" s="9">
        <v>0</v>
      </c>
      <c r="E53" s="10" t="s">
        <v>632</v>
      </c>
      <c r="F53" s="9">
        <v>0</v>
      </c>
    </row>
    <row r="54" spans="1:6">
      <c r="A54" s="10" t="s">
        <v>716</v>
      </c>
      <c r="B54" s="9">
        <v>826</v>
      </c>
      <c r="C54" s="10" t="s">
        <v>717</v>
      </c>
      <c r="D54" s="9">
        <v>0</v>
      </c>
      <c r="E54" s="10" t="s">
        <v>718</v>
      </c>
      <c r="F54" s="9">
        <v>0</v>
      </c>
    </row>
    <row r="55" spans="1:6">
      <c r="A55" s="10" t="s">
        <v>634</v>
      </c>
      <c r="B55" s="9">
        <v>631</v>
      </c>
      <c r="C55" s="10" t="s">
        <v>719</v>
      </c>
      <c r="D55" s="9">
        <v>0</v>
      </c>
      <c r="E55" s="10" t="s">
        <v>646</v>
      </c>
      <c r="F55" s="9">
        <v>0</v>
      </c>
    </row>
    <row r="56" spans="1:6">
      <c r="A56" s="10" t="s">
        <v>629</v>
      </c>
      <c r="B56" s="9">
        <v>16</v>
      </c>
      <c r="C56" s="10" t="s">
        <v>646</v>
      </c>
      <c r="D56" s="9">
        <v>0</v>
      </c>
      <c r="E56" s="10" t="s">
        <v>720</v>
      </c>
      <c r="F56" s="9">
        <v>50</v>
      </c>
    </row>
    <row r="57" spans="1:6">
      <c r="A57" s="10" t="s">
        <v>632</v>
      </c>
      <c r="B57" s="9">
        <v>0</v>
      </c>
      <c r="C57" s="10" t="s">
        <v>721</v>
      </c>
      <c r="D57" s="9">
        <v>0</v>
      </c>
      <c r="E57" s="10" t="s">
        <v>722</v>
      </c>
      <c r="F57" s="9">
        <v>588</v>
      </c>
    </row>
    <row r="58" spans="1:6">
      <c r="A58" s="10" t="s">
        <v>723</v>
      </c>
      <c r="B58" s="9">
        <v>0</v>
      </c>
      <c r="C58" s="10" t="s">
        <v>724</v>
      </c>
      <c r="D58" s="9">
        <v>119</v>
      </c>
      <c r="E58" s="10" t="s">
        <v>634</v>
      </c>
      <c r="F58" s="9">
        <v>201</v>
      </c>
    </row>
    <row r="59" spans="1:6">
      <c r="A59" s="10" t="s">
        <v>725</v>
      </c>
      <c r="B59" s="9">
        <v>0</v>
      </c>
      <c r="C59" s="10" t="s">
        <v>634</v>
      </c>
      <c r="D59" s="9">
        <v>84</v>
      </c>
      <c r="E59" s="10" t="s">
        <v>629</v>
      </c>
      <c r="F59" s="9">
        <v>287</v>
      </c>
    </row>
    <row r="60" spans="1:6">
      <c r="A60" s="10" t="s">
        <v>726</v>
      </c>
      <c r="B60" s="9">
        <v>0</v>
      </c>
      <c r="C60" s="10" t="s">
        <v>629</v>
      </c>
      <c r="D60" s="9">
        <v>25</v>
      </c>
      <c r="E60" s="10" t="s">
        <v>632</v>
      </c>
      <c r="F60" s="9">
        <v>0</v>
      </c>
    </row>
    <row r="61" spans="1:6">
      <c r="A61" s="10" t="s">
        <v>727</v>
      </c>
      <c r="B61" s="9">
        <v>8</v>
      </c>
      <c r="C61" s="10" t="s">
        <v>632</v>
      </c>
      <c r="D61" s="9">
        <v>0</v>
      </c>
      <c r="E61" s="10" t="s">
        <v>728</v>
      </c>
      <c r="F61" s="9">
        <v>0</v>
      </c>
    </row>
    <row r="62" spans="1:6">
      <c r="A62" s="10" t="s">
        <v>729</v>
      </c>
      <c r="B62" s="9">
        <v>163</v>
      </c>
      <c r="C62" s="10" t="s">
        <v>730</v>
      </c>
      <c r="D62" s="9">
        <v>10</v>
      </c>
      <c r="E62" s="10" t="s">
        <v>646</v>
      </c>
      <c r="F62" s="9">
        <v>0</v>
      </c>
    </row>
    <row r="63" spans="1:6">
      <c r="A63" s="10" t="s">
        <v>646</v>
      </c>
      <c r="B63" s="9">
        <v>0</v>
      </c>
      <c r="C63" s="10" t="s">
        <v>731</v>
      </c>
      <c r="D63" s="9">
        <v>0</v>
      </c>
      <c r="E63" s="10" t="s">
        <v>732</v>
      </c>
      <c r="F63" s="9">
        <v>100</v>
      </c>
    </row>
    <row r="64" spans="1:6">
      <c r="A64" s="10" t="s">
        <v>733</v>
      </c>
      <c r="B64" s="9">
        <v>8</v>
      </c>
      <c r="C64" s="10" t="s">
        <v>734</v>
      </c>
      <c r="D64" s="9">
        <v>68</v>
      </c>
      <c r="E64" s="10" t="s">
        <v>735</v>
      </c>
      <c r="F64" s="9">
        <v>459</v>
      </c>
    </row>
    <row r="65" spans="1:6">
      <c r="A65" s="10" t="s">
        <v>736</v>
      </c>
      <c r="B65" s="9">
        <v>0</v>
      </c>
      <c r="C65" s="10" t="s">
        <v>634</v>
      </c>
      <c r="D65" s="9">
        <v>68</v>
      </c>
      <c r="E65" s="10" t="s">
        <v>634</v>
      </c>
      <c r="F65" s="9">
        <v>361</v>
      </c>
    </row>
    <row r="66" spans="1:6">
      <c r="A66" s="10" t="s">
        <v>634</v>
      </c>
      <c r="B66" s="9">
        <v>0</v>
      </c>
      <c r="C66" s="10" t="s">
        <v>629</v>
      </c>
      <c r="D66" s="9">
        <v>0</v>
      </c>
      <c r="E66" s="10" t="s">
        <v>629</v>
      </c>
      <c r="F66" s="9">
        <v>94</v>
      </c>
    </row>
    <row r="67" spans="1:6">
      <c r="A67" s="10" t="s">
        <v>629</v>
      </c>
      <c r="B67" s="9">
        <v>0</v>
      </c>
      <c r="C67" s="10" t="s">
        <v>632</v>
      </c>
      <c r="D67" s="9">
        <v>0</v>
      </c>
      <c r="E67" s="10" t="s">
        <v>632</v>
      </c>
      <c r="F67" s="9">
        <v>0</v>
      </c>
    </row>
    <row r="68" spans="1:6">
      <c r="A68" s="10" t="s">
        <v>632</v>
      </c>
      <c r="B68" s="9">
        <v>0</v>
      </c>
      <c r="C68" s="10" t="s">
        <v>668</v>
      </c>
      <c r="D68" s="9">
        <v>0</v>
      </c>
      <c r="E68" s="10" t="s">
        <v>737</v>
      </c>
      <c r="F68" s="9">
        <v>4</v>
      </c>
    </row>
    <row r="69" spans="1:6">
      <c r="A69" s="10" t="s">
        <v>738</v>
      </c>
      <c r="B69" s="9">
        <v>0</v>
      </c>
      <c r="C69" s="10" t="s">
        <v>646</v>
      </c>
      <c r="D69" s="9">
        <v>0</v>
      </c>
      <c r="E69" s="10" t="s">
        <v>739</v>
      </c>
      <c r="F69" s="9">
        <v>0</v>
      </c>
    </row>
    <row r="70" spans="1:6">
      <c r="A70" s="10" t="s">
        <v>740</v>
      </c>
      <c r="B70" s="9">
        <v>0</v>
      </c>
      <c r="C70" s="10" t="s">
        <v>741</v>
      </c>
      <c r="D70" s="9">
        <v>0</v>
      </c>
      <c r="E70" s="10" t="s">
        <v>646</v>
      </c>
      <c r="F70" s="9">
        <v>0</v>
      </c>
    </row>
    <row r="71" spans="1:6">
      <c r="A71" s="10" t="s">
        <v>742</v>
      </c>
      <c r="B71" s="9">
        <v>0</v>
      </c>
      <c r="C71" s="10" t="s">
        <v>743</v>
      </c>
      <c r="D71" s="9">
        <v>375</v>
      </c>
      <c r="E71" s="10" t="s">
        <v>744</v>
      </c>
      <c r="F71" s="9">
        <v>0</v>
      </c>
    </row>
    <row r="72" spans="1:6">
      <c r="A72" s="10" t="s">
        <v>745</v>
      </c>
      <c r="B72" s="9">
        <v>0</v>
      </c>
      <c r="C72" s="10" t="s">
        <v>634</v>
      </c>
      <c r="D72" s="9">
        <v>246</v>
      </c>
      <c r="E72" s="10" t="s">
        <v>746</v>
      </c>
      <c r="F72" s="9">
        <v>0</v>
      </c>
    </row>
    <row r="73" spans="1:6">
      <c r="A73" s="10" t="s">
        <v>747</v>
      </c>
      <c r="B73" s="9">
        <v>0</v>
      </c>
      <c r="C73" s="10" t="s">
        <v>629</v>
      </c>
      <c r="D73" s="9">
        <v>69</v>
      </c>
      <c r="E73" s="10" t="s">
        <v>634</v>
      </c>
      <c r="F73" s="9">
        <v>0</v>
      </c>
    </row>
    <row r="74" spans="1:6">
      <c r="A74" s="10" t="s">
        <v>748</v>
      </c>
      <c r="B74" s="9">
        <v>0</v>
      </c>
      <c r="C74" s="10" t="s">
        <v>632</v>
      </c>
      <c r="D74" s="9">
        <v>0</v>
      </c>
      <c r="E74" s="10" t="s">
        <v>629</v>
      </c>
      <c r="F74" s="9">
        <v>0</v>
      </c>
    </row>
    <row r="75" spans="1:6">
      <c r="A75" s="10" t="s">
        <v>632</v>
      </c>
      <c r="B75" s="9">
        <v>0</v>
      </c>
      <c r="C75" s="10" t="s">
        <v>749</v>
      </c>
      <c r="D75" s="9">
        <v>0</v>
      </c>
      <c r="E75" s="10" t="s">
        <v>646</v>
      </c>
      <c r="F75" s="9">
        <v>0</v>
      </c>
    </row>
    <row r="76" spans="1:6">
      <c r="A76" s="10" t="s">
        <v>646</v>
      </c>
      <c r="B76" s="9">
        <v>0</v>
      </c>
      <c r="C76" s="10" t="s">
        <v>634</v>
      </c>
      <c r="D76" s="9">
        <v>0</v>
      </c>
      <c r="E76" s="10" t="s">
        <v>750</v>
      </c>
      <c r="F76" s="9">
        <v>0</v>
      </c>
    </row>
    <row r="77" spans="1:6">
      <c r="A77" s="10" t="s">
        <v>751</v>
      </c>
      <c r="B77" s="9">
        <v>0</v>
      </c>
      <c r="C77" s="10" t="s">
        <v>629</v>
      </c>
      <c r="D77" s="9">
        <v>0</v>
      </c>
      <c r="E77" s="10" t="s">
        <v>752</v>
      </c>
      <c r="F77" s="9">
        <v>0</v>
      </c>
    </row>
    <row r="78" spans="1:6">
      <c r="A78" s="10" t="s">
        <v>753</v>
      </c>
      <c r="B78" s="9">
        <v>2</v>
      </c>
      <c r="C78" s="10" t="s">
        <v>632</v>
      </c>
      <c r="D78" s="9">
        <v>0</v>
      </c>
      <c r="E78" s="10" t="s">
        <v>754</v>
      </c>
      <c r="F78" s="9">
        <v>0</v>
      </c>
    </row>
    <row r="79" spans="1:6">
      <c r="A79" s="10" t="s">
        <v>634</v>
      </c>
      <c r="B79" s="9">
        <v>0</v>
      </c>
      <c r="C79" s="10" t="s">
        <v>707</v>
      </c>
      <c r="D79" s="9">
        <v>0</v>
      </c>
      <c r="E79" s="10" t="s">
        <v>755</v>
      </c>
      <c r="F79" s="9">
        <v>149</v>
      </c>
    </row>
    <row r="80" spans="1:6">
      <c r="A80" s="10" t="s">
        <v>629</v>
      </c>
      <c r="B80" s="9">
        <v>2</v>
      </c>
      <c r="C80" s="10" t="s">
        <v>646</v>
      </c>
      <c r="D80" s="9">
        <v>0</v>
      </c>
      <c r="E80" s="10" t="s">
        <v>756</v>
      </c>
      <c r="F80" s="9">
        <v>0</v>
      </c>
    </row>
    <row r="81" spans="1:6">
      <c r="A81" s="10" t="s">
        <v>632</v>
      </c>
      <c r="B81" s="9">
        <v>0</v>
      </c>
      <c r="C81" s="10" t="s">
        <v>757</v>
      </c>
      <c r="D81" s="9">
        <v>0</v>
      </c>
      <c r="E81" s="10" t="s">
        <v>758</v>
      </c>
      <c r="F81" s="9">
        <v>0</v>
      </c>
    </row>
    <row r="82" spans="1:6">
      <c r="A82" s="10" t="s">
        <v>646</v>
      </c>
      <c r="B82" s="9">
        <v>0</v>
      </c>
      <c r="C82" s="10" t="s">
        <v>759</v>
      </c>
      <c r="D82" s="9">
        <v>0</v>
      </c>
      <c r="E82" s="10" t="s">
        <v>760</v>
      </c>
      <c r="F82" s="9">
        <v>0</v>
      </c>
    </row>
    <row r="83" spans="1:6">
      <c r="A83" s="10" t="s">
        <v>761</v>
      </c>
      <c r="B83" s="9">
        <v>0</v>
      </c>
      <c r="C83" s="10" t="s">
        <v>762</v>
      </c>
      <c r="D83" s="9">
        <v>0</v>
      </c>
      <c r="E83" s="10" t="s">
        <v>763</v>
      </c>
      <c r="F83" s="9">
        <v>0</v>
      </c>
    </row>
    <row r="84" spans="1:6">
      <c r="A84" s="10" t="s">
        <v>764</v>
      </c>
      <c r="B84" s="9">
        <v>0</v>
      </c>
      <c r="C84" s="10" t="s">
        <v>765</v>
      </c>
      <c r="D84" s="9">
        <v>0</v>
      </c>
      <c r="E84" s="10" t="s">
        <v>766</v>
      </c>
      <c r="F84" s="9">
        <v>0</v>
      </c>
    </row>
    <row r="85" spans="1:6">
      <c r="A85" s="10" t="s">
        <v>634</v>
      </c>
      <c r="B85" s="9">
        <v>0</v>
      </c>
      <c r="C85" s="10" t="s">
        <v>767</v>
      </c>
      <c r="D85" s="9">
        <v>0</v>
      </c>
      <c r="E85" s="10" t="s">
        <v>768</v>
      </c>
      <c r="F85" s="9">
        <v>0</v>
      </c>
    </row>
    <row r="86" spans="1:6">
      <c r="A86" s="10" t="s">
        <v>629</v>
      </c>
      <c r="B86" s="9">
        <v>0</v>
      </c>
      <c r="C86" s="10" t="s">
        <v>769</v>
      </c>
      <c r="D86" s="9">
        <v>0</v>
      </c>
      <c r="E86" s="10" t="s">
        <v>770</v>
      </c>
      <c r="F86" s="9">
        <v>149</v>
      </c>
    </row>
    <row r="87" spans="1:6">
      <c r="A87" s="10" t="s">
        <v>632</v>
      </c>
      <c r="B87" s="9">
        <v>0</v>
      </c>
      <c r="C87" s="11" t="s">
        <v>771</v>
      </c>
      <c r="D87" s="9">
        <v>0</v>
      </c>
      <c r="E87" s="10" t="s">
        <v>772</v>
      </c>
      <c r="F87" s="9">
        <v>0</v>
      </c>
    </row>
    <row r="88" spans="1:6">
      <c r="A88" s="10" t="s">
        <v>773</v>
      </c>
      <c r="B88" s="9">
        <v>0</v>
      </c>
      <c r="C88" s="10" t="s">
        <v>774</v>
      </c>
      <c r="D88" s="9">
        <v>0</v>
      </c>
      <c r="E88" s="10" t="s">
        <v>775</v>
      </c>
      <c r="F88" s="9">
        <v>0</v>
      </c>
    </row>
    <row r="89" spans="1:6">
      <c r="A89" s="10" t="s">
        <v>646</v>
      </c>
      <c r="B89" s="9">
        <v>0</v>
      </c>
      <c r="C89" s="10" t="s">
        <v>776</v>
      </c>
      <c r="D89" s="9">
        <v>0</v>
      </c>
      <c r="E89" s="10" t="s">
        <v>777</v>
      </c>
      <c r="F89" s="9">
        <v>6</v>
      </c>
    </row>
    <row r="90" spans="1:6">
      <c r="A90" s="10" t="s">
        <v>778</v>
      </c>
      <c r="B90" s="9">
        <v>0</v>
      </c>
      <c r="C90" s="10" t="s">
        <v>779</v>
      </c>
      <c r="D90" s="9">
        <v>0</v>
      </c>
      <c r="E90" s="10" t="s">
        <v>780</v>
      </c>
      <c r="F90" s="9">
        <v>0</v>
      </c>
    </row>
    <row r="91" spans="1:6">
      <c r="A91" s="10" t="s">
        <v>781</v>
      </c>
      <c r="B91" s="9">
        <v>1564</v>
      </c>
      <c r="C91" s="10" t="s">
        <v>782</v>
      </c>
      <c r="D91" s="9">
        <v>0</v>
      </c>
      <c r="E91" s="10" t="s">
        <v>783</v>
      </c>
      <c r="F91" s="9">
        <v>0</v>
      </c>
    </row>
    <row r="92" spans="1:6">
      <c r="A92" s="10" t="s">
        <v>634</v>
      </c>
      <c r="B92" s="9">
        <v>1103</v>
      </c>
      <c r="C92" s="10" t="s">
        <v>784</v>
      </c>
      <c r="D92" s="9">
        <v>0</v>
      </c>
      <c r="E92" s="10" t="s">
        <v>785</v>
      </c>
      <c r="F92" s="9">
        <v>0</v>
      </c>
    </row>
    <row r="93" spans="1:6">
      <c r="A93" s="10" t="s">
        <v>629</v>
      </c>
      <c r="B93" s="9">
        <v>253</v>
      </c>
      <c r="C93" s="10" t="s">
        <v>786</v>
      </c>
      <c r="D93" s="9">
        <v>0</v>
      </c>
      <c r="E93" s="10" t="s">
        <v>787</v>
      </c>
      <c r="F93" s="9">
        <v>143</v>
      </c>
    </row>
    <row r="94" spans="1:6">
      <c r="A94" s="10" t="s">
        <v>632</v>
      </c>
      <c r="B94" s="9">
        <v>0</v>
      </c>
      <c r="C94" s="10" t="s">
        <v>788</v>
      </c>
      <c r="D94" s="9">
        <v>0</v>
      </c>
      <c r="E94" s="10" t="s">
        <v>789</v>
      </c>
      <c r="F94" s="9">
        <v>0</v>
      </c>
    </row>
    <row r="95" spans="1:6">
      <c r="A95" s="10" t="s">
        <v>790</v>
      </c>
      <c r="B95" s="9">
        <v>0</v>
      </c>
      <c r="C95" s="10" t="s">
        <v>791</v>
      </c>
      <c r="D95" s="9">
        <v>0</v>
      </c>
      <c r="E95" s="10" t="s">
        <v>792</v>
      </c>
      <c r="F95" s="9">
        <v>0</v>
      </c>
    </row>
    <row r="96" spans="1:6">
      <c r="A96" s="10" t="s">
        <v>793</v>
      </c>
      <c r="B96" s="9">
        <v>0</v>
      </c>
      <c r="C96" s="10" t="s">
        <v>794</v>
      </c>
      <c r="D96" s="9">
        <v>0</v>
      </c>
      <c r="E96" s="10" t="s">
        <v>795</v>
      </c>
      <c r="F96" s="9">
        <v>0</v>
      </c>
    </row>
    <row r="97" spans="1:6">
      <c r="A97" s="10" t="s">
        <v>643</v>
      </c>
      <c r="B97" s="9">
        <v>0</v>
      </c>
      <c r="C97" s="10" t="s">
        <v>796</v>
      </c>
      <c r="D97" s="9">
        <v>0</v>
      </c>
      <c r="E97" s="10" t="s">
        <v>797</v>
      </c>
      <c r="F97" s="9">
        <v>0</v>
      </c>
    </row>
    <row r="98" spans="1:6">
      <c r="A98" s="10" t="s">
        <v>798</v>
      </c>
      <c r="B98" s="9">
        <v>0</v>
      </c>
      <c r="C98" s="10" t="s">
        <v>799</v>
      </c>
      <c r="D98" s="9">
        <v>0</v>
      </c>
      <c r="E98" s="10" t="s">
        <v>800</v>
      </c>
      <c r="F98" s="9">
        <v>10811</v>
      </c>
    </row>
    <row r="99" spans="1:6">
      <c r="A99" s="10" t="s">
        <v>801</v>
      </c>
      <c r="B99" s="9">
        <v>6</v>
      </c>
      <c r="C99" s="10" t="s">
        <v>802</v>
      </c>
      <c r="D99" s="9">
        <v>0</v>
      </c>
      <c r="E99" s="10" t="s">
        <v>803</v>
      </c>
      <c r="F99" s="9">
        <v>12</v>
      </c>
    </row>
    <row r="100" spans="1:6">
      <c r="A100" s="10" t="s">
        <v>804</v>
      </c>
      <c r="B100" s="9">
        <v>0</v>
      </c>
      <c r="C100" s="10" t="s">
        <v>805</v>
      </c>
      <c r="D100" s="9">
        <v>0</v>
      </c>
      <c r="E100" s="10" t="s">
        <v>806</v>
      </c>
      <c r="F100" s="9">
        <v>0</v>
      </c>
    </row>
    <row r="101" spans="1:6">
      <c r="A101" s="10" t="s">
        <v>807</v>
      </c>
      <c r="B101" s="9">
        <v>0</v>
      </c>
      <c r="C101" s="10" t="s">
        <v>808</v>
      </c>
      <c r="D101" s="9">
        <v>0</v>
      </c>
      <c r="E101" s="10" t="s">
        <v>809</v>
      </c>
      <c r="F101" s="9">
        <v>12</v>
      </c>
    </row>
    <row r="102" spans="1:6">
      <c r="A102" s="10" t="s">
        <v>810</v>
      </c>
      <c r="B102" s="9">
        <v>0</v>
      </c>
      <c r="C102" s="10" t="s">
        <v>811</v>
      </c>
      <c r="D102" s="9">
        <v>0</v>
      </c>
      <c r="E102" s="10" t="s">
        <v>812</v>
      </c>
      <c r="F102" s="9">
        <v>9426</v>
      </c>
    </row>
    <row r="103" spans="1:6">
      <c r="A103" s="10" t="s">
        <v>813</v>
      </c>
      <c r="B103" s="9">
        <v>68</v>
      </c>
      <c r="C103" s="10" t="s">
        <v>814</v>
      </c>
      <c r="D103" s="9">
        <v>0</v>
      </c>
      <c r="E103" s="10" t="s">
        <v>634</v>
      </c>
      <c r="F103" s="9">
        <v>6340</v>
      </c>
    </row>
    <row r="104" spans="1:6">
      <c r="A104" s="10" t="s">
        <v>646</v>
      </c>
      <c r="B104" s="9">
        <v>0</v>
      </c>
      <c r="C104" s="10" t="s">
        <v>815</v>
      </c>
      <c r="D104" s="9">
        <v>0</v>
      </c>
      <c r="E104" s="10" t="s">
        <v>629</v>
      </c>
      <c r="F104" s="9">
        <v>1694</v>
      </c>
    </row>
    <row r="105" spans="1:6">
      <c r="A105" s="10" t="s">
        <v>816</v>
      </c>
      <c r="B105" s="9">
        <v>134</v>
      </c>
      <c r="C105" s="10" t="s">
        <v>817</v>
      </c>
      <c r="D105" s="9">
        <v>0</v>
      </c>
      <c r="E105" s="10" t="s">
        <v>632</v>
      </c>
      <c r="F105" s="9">
        <v>0</v>
      </c>
    </row>
    <row r="106" spans="1:6">
      <c r="A106" s="10" t="s">
        <v>818</v>
      </c>
      <c r="B106" s="9">
        <v>1654</v>
      </c>
      <c r="C106" s="10" t="s">
        <v>819</v>
      </c>
      <c r="D106" s="9">
        <v>0</v>
      </c>
      <c r="E106" s="10" t="s">
        <v>643</v>
      </c>
      <c r="F106" s="9">
        <v>0</v>
      </c>
    </row>
    <row r="107" spans="1:6">
      <c r="A107" s="10" t="s">
        <v>820</v>
      </c>
      <c r="B107" s="9">
        <v>0</v>
      </c>
      <c r="C107" s="10" t="s">
        <v>634</v>
      </c>
      <c r="D107" s="9">
        <v>0</v>
      </c>
      <c r="E107" s="10" t="s">
        <v>821</v>
      </c>
      <c r="F107" s="9">
        <v>269</v>
      </c>
    </row>
    <row r="108" spans="1:6">
      <c r="A108" s="10" t="s">
        <v>822</v>
      </c>
      <c r="B108" s="9">
        <v>1654</v>
      </c>
      <c r="C108" s="10" t="s">
        <v>629</v>
      </c>
      <c r="D108" s="9">
        <v>0</v>
      </c>
      <c r="E108" s="10" t="s">
        <v>823</v>
      </c>
      <c r="F108" s="9">
        <v>0</v>
      </c>
    </row>
    <row r="109" spans="1:6">
      <c r="A109" s="10" t="s">
        <v>824</v>
      </c>
      <c r="B109" s="9">
        <v>0</v>
      </c>
      <c r="C109" s="10" t="s">
        <v>632</v>
      </c>
      <c r="D109" s="9">
        <v>0</v>
      </c>
      <c r="E109" s="10" t="s">
        <v>825</v>
      </c>
      <c r="F109" s="9">
        <v>0</v>
      </c>
    </row>
    <row r="110" spans="1:6">
      <c r="A110" s="10" t="s">
        <v>826</v>
      </c>
      <c r="B110" s="9">
        <v>0</v>
      </c>
      <c r="C110" s="10" t="s">
        <v>827</v>
      </c>
      <c r="D110" s="9">
        <v>0</v>
      </c>
      <c r="E110" s="10" t="s">
        <v>828</v>
      </c>
      <c r="F110" s="9">
        <v>0</v>
      </c>
    </row>
    <row r="111" spans="1:6">
      <c r="A111" s="10" t="s">
        <v>646</v>
      </c>
      <c r="B111" s="9">
        <v>0</v>
      </c>
      <c r="C111" s="10" t="s">
        <v>829</v>
      </c>
      <c r="D111" s="9">
        <v>0</v>
      </c>
      <c r="E111" s="10" t="s">
        <v>830</v>
      </c>
      <c r="F111" s="9">
        <v>0</v>
      </c>
    </row>
    <row r="112" spans="1:6">
      <c r="A112" s="10" t="s">
        <v>831</v>
      </c>
      <c r="B112" s="9">
        <v>1123</v>
      </c>
      <c r="C112" s="10" t="s">
        <v>832</v>
      </c>
      <c r="D112" s="9">
        <v>0</v>
      </c>
      <c r="E112" s="10" t="s">
        <v>634</v>
      </c>
      <c r="F112" s="9">
        <v>0</v>
      </c>
    </row>
    <row r="113" spans="1:6">
      <c r="A113" s="10" t="s">
        <v>833</v>
      </c>
      <c r="B113" s="9">
        <v>0</v>
      </c>
      <c r="C113" s="10" t="s">
        <v>834</v>
      </c>
      <c r="D113" s="9">
        <v>0</v>
      </c>
      <c r="E113" s="10" t="s">
        <v>629</v>
      </c>
      <c r="F113" s="9">
        <v>0</v>
      </c>
    </row>
    <row r="114" spans="1:6">
      <c r="A114" s="10" t="s">
        <v>634</v>
      </c>
      <c r="B114" s="9">
        <v>0</v>
      </c>
      <c r="C114" s="10" t="s">
        <v>835</v>
      </c>
      <c r="D114" s="9">
        <v>0</v>
      </c>
      <c r="E114" s="10" t="s">
        <v>643</v>
      </c>
      <c r="F114" s="9">
        <v>0</v>
      </c>
    </row>
    <row r="115" spans="1:6">
      <c r="A115" s="10" t="s">
        <v>629</v>
      </c>
      <c r="B115" s="9">
        <v>0</v>
      </c>
      <c r="C115" s="10" t="s">
        <v>643</v>
      </c>
      <c r="D115" s="9">
        <v>0</v>
      </c>
      <c r="E115" s="10" t="s">
        <v>836</v>
      </c>
      <c r="F115" s="9">
        <v>0</v>
      </c>
    </row>
    <row r="116" spans="1:6">
      <c r="A116" s="10" t="s">
        <v>632</v>
      </c>
      <c r="B116" s="9">
        <v>0</v>
      </c>
      <c r="C116" s="10" t="s">
        <v>646</v>
      </c>
      <c r="D116" s="9">
        <v>0</v>
      </c>
      <c r="E116" s="10" t="s">
        <v>837</v>
      </c>
      <c r="F116" s="9">
        <v>0</v>
      </c>
    </row>
    <row r="117" spans="1:6">
      <c r="A117" s="10" t="s">
        <v>838</v>
      </c>
      <c r="B117" s="9">
        <v>0</v>
      </c>
      <c r="C117" s="10" t="s">
        <v>839</v>
      </c>
      <c r="D117" s="9">
        <v>11</v>
      </c>
      <c r="E117" s="10" t="s">
        <v>840</v>
      </c>
      <c r="F117" s="9">
        <v>45</v>
      </c>
    </row>
    <row r="118" spans="1:6">
      <c r="A118" s="10" t="s">
        <v>646</v>
      </c>
      <c r="B118" s="9">
        <v>0</v>
      </c>
      <c r="C118" s="10" t="s">
        <v>841</v>
      </c>
      <c r="D118" s="9">
        <v>0</v>
      </c>
      <c r="E118" s="10" t="s">
        <v>842</v>
      </c>
      <c r="F118" s="9">
        <v>45</v>
      </c>
    </row>
    <row r="119" spans="1:6">
      <c r="A119" s="10" t="s">
        <v>843</v>
      </c>
      <c r="B119" s="9">
        <v>0</v>
      </c>
      <c r="C119" s="10" t="s">
        <v>634</v>
      </c>
      <c r="D119" s="9">
        <v>0</v>
      </c>
      <c r="E119" s="10" t="s">
        <v>844</v>
      </c>
      <c r="F119" s="9">
        <v>59144</v>
      </c>
    </row>
    <row r="120" spans="1:6">
      <c r="A120" s="10" t="s">
        <v>845</v>
      </c>
      <c r="B120" s="9">
        <v>144</v>
      </c>
      <c r="C120" s="10" t="s">
        <v>629</v>
      </c>
      <c r="D120" s="9">
        <v>0</v>
      </c>
      <c r="E120" s="10" t="s">
        <v>846</v>
      </c>
      <c r="F120" s="9">
        <v>6605</v>
      </c>
    </row>
    <row r="121" spans="1:6">
      <c r="A121" s="10" t="s">
        <v>634</v>
      </c>
      <c r="B121" s="9">
        <v>80</v>
      </c>
      <c r="C121" s="10" t="s">
        <v>632</v>
      </c>
      <c r="D121" s="9">
        <v>0</v>
      </c>
      <c r="E121" s="10" t="s">
        <v>634</v>
      </c>
      <c r="F121" s="9">
        <v>340</v>
      </c>
    </row>
    <row r="122" spans="1:6">
      <c r="A122" s="10" t="s">
        <v>629</v>
      </c>
      <c r="B122" s="9">
        <v>64</v>
      </c>
      <c r="C122" s="10" t="s">
        <v>847</v>
      </c>
      <c r="D122" s="9">
        <v>0</v>
      </c>
      <c r="E122" s="10" t="s">
        <v>629</v>
      </c>
      <c r="F122" s="9">
        <v>0</v>
      </c>
    </row>
    <row r="123" spans="1:6">
      <c r="A123" s="10" t="s">
        <v>632</v>
      </c>
      <c r="B123" s="9">
        <v>0</v>
      </c>
      <c r="C123" s="10" t="s">
        <v>848</v>
      </c>
      <c r="D123" s="9">
        <v>0</v>
      </c>
      <c r="E123" s="10" t="s">
        <v>632</v>
      </c>
      <c r="F123" s="9">
        <v>0</v>
      </c>
    </row>
    <row r="124" spans="1:6">
      <c r="A124" s="10" t="s">
        <v>849</v>
      </c>
      <c r="B124" s="9">
        <v>0</v>
      </c>
      <c r="C124" s="10" t="s">
        <v>850</v>
      </c>
      <c r="D124" s="9">
        <v>0</v>
      </c>
      <c r="E124" s="10" t="s">
        <v>851</v>
      </c>
      <c r="F124" s="9">
        <v>6265</v>
      </c>
    </row>
    <row r="125" spans="1:6">
      <c r="A125" s="10" t="s">
        <v>852</v>
      </c>
      <c r="B125" s="9">
        <v>0</v>
      </c>
      <c r="C125" s="10" t="s">
        <v>643</v>
      </c>
      <c r="D125" s="9">
        <v>0</v>
      </c>
      <c r="E125" s="10" t="s">
        <v>853</v>
      </c>
      <c r="F125" s="9">
        <v>48231</v>
      </c>
    </row>
    <row r="126" spans="1:6">
      <c r="A126" s="10" t="s">
        <v>646</v>
      </c>
      <c r="B126" s="9">
        <v>0</v>
      </c>
      <c r="C126" s="10" t="s">
        <v>646</v>
      </c>
      <c r="D126" s="9">
        <v>0</v>
      </c>
      <c r="E126" s="10" t="s">
        <v>854</v>
      </c>
      <c r="F126" s="9">
        <v>1828</v>
      </c>
    </row>
    <row r="127" spans="1:6">
      <c r="A127" s="10" t="s">
        <v>855</v>
      </c>
      <c r="B127" s="9">
        <v>0</v>
      </c>
      <c r="C127" s="10" t="s">
        <v>856</v>
      </c>
      <c r="D127" s="9">
        <v>0</v>
      </c>
      <c r="E127" s="10" t="s">
        <v>857</v>
      </c>
      <c r="F127" s="9">
        <v>28462</v>
      </c>
    </row>
    <row r="128" spans="1:6">
      <c r="A128" s="10" t="s">
        <v>858</v>
      </c>
      <c r="B128" s="9">
        <v>119</v>
      </c>
      <c r="C128" s="10" t="s">
        <v>859</v>
      </c>
      <c r="D128" s="9">
        <v>60</v>
      </c>
      <c r="E128" s="10" t="s">
        <v>860</v>
      </c>
      <c r="F128" s="9">
        <v>12439</v>
      </c>
    </row>
    <row r="129" spans="1:6">
      <c r="A129" s="10" t="s">
        <v>634</v>
      </c>
      <c r="B129" s="9">
        <v>116</v>
      </c>
      <c r="C129" s="10" t="s">
        <v>634</v>
      </c>
      <c r="D129" s="9">
        <v>0</v>
      </c>
      <c r="E129" s="10" t="s">
        <v>861</v>
      </c>
      <c r="F129" s="9">
        <v>5485</v>
      </c>
    </row>
    <row r="130" spans="1:6">
      <c r="A130" s="10" t="s">
        <v>629</v>
      </c>
      <c r="B130" s="9">
        <v>0</v>
      </c>
      <c r="C130" s="10" t="s">
        <v>629</v>
      </c>
      <c r="D130" s="9">
        <v>0</v>
      </c>
      <c r="E130" s="10" t="s">
        <v>862</v>
      </c>
      <c r="F130" s="9">
        <v>0</v>
      </c>
    </row>
    <row r="131" spans="1:6">
      <c r="A131" s="10" t="s">
        <v>632</v>
      </c>
      <c r="B131" s="9">
        <v>0</v>
      </c>
      <c r="C131" s="10" t="s">
        <v>632</v>
      </c>
      <c r="D131" s="9">
        <v>0</v>
      </c>
      <c r="E131" s="10" t="s">
        <v>863</v>
      </c>
      <c r="F131" s="9">
        <v>0</v>
      </c>
    </row>
    <row r="132" spans="1:6">
      <c r="A132" s="10" t="s">
        <v>864</v>
      </c>
      <c r="B132" s="9">
        <v>0</v>
      </c>
      <c r="C132" s="10" t="s">
        <v>865</v>
      </c>
      <c r="D132" s="9">
        <v>0</v>
      </c>
      <c r="E132" s="10" t="s">
        <v>866</v>
      </c>
      <c r="F132" s="9">
        <v>0</v>
      </c>
    </row>
    <row r="133" spans="1:6">
      <c r="A133" s="10" t="s">
        <v>867</v>
      </c>
      <c r="B133" s="9">
        <v>0</v>
      </c>
      <c r="C133" s="10" t="s">
        <v>868</v>
      </c>
      <c r="D133" s="9">
        <v>0</v>
      </c>
      <c r="E133" s="10" t="s">
        <v>869</v>
      </c>
      <c r="F133" s="9">
        <v>17</v>
      </c>
    </row>
    <row r="134" spans="1:6">
      <c r="A134" s="10" t="s">
        <v>870</v>
      </c>
      <c r="B134" s="9">
        <v>0</v>
      </c>
      <c r="C134" s="10" t="s">
        <v>871</v>
      </c>
      <c r="D134" s="9">
        <v>0</v>
      </c>
      <c r="E134" s="10" t="s">
        <v>872</v>
      </c>
      <c r="F134" s="9">
        <v>1988</v>
      </c>
    </row>
    <row r="135" spans="1:6">
      <c r="A135" s="10" t="s">
        <v>646</v>
      </c>
      <c r="B135" s="9">
        <v>0</v>
      </c>
      <c r="C135" s="10" t="s">
        <v>643</v>
      </c>
      <c r="D135" s="9">
        <v>0</v>
      </c>
      <c r="E135" s="10" t="s">
        <v>873</v>
      </c>
      <c r="F135" s="9">
        <v>0</v>
      </c>
    </row>
    <row r="136" spans="1:6">
      <c r="A136" s="10" t="s">
        <v>874</v>
      </c>
      <c r="B136" s="9">
        <v>3</v>
      </c>
      <c r="C136" s="10" t="s">
        <v>646</v>
      </c>
      <c r="D136" s="9">
        <v>0</v>
      </c>
      <c r="E136" s="10" t="s">
        <v>875</v>
      </c>
      <c r="F136" s="9">
        <v>1988</v>
      </c>
    </row>
    <row r="137" spans="1:6">
      <c r="A137" s="10" t="s">
        <v>876</v>
      </c>
      <c r="B137" s="9">
        <v>1005</v>
      </c>
      <c r="C137" s="10" t="s">
        <v>877</v>
      </c>
      <c r="D137" s="9">
        <v>60</v>
      </c>
      <c r="E137" s="10" t="s">
        <v>878</v>
      </c>
      <c r="F137" s="9">
        <v>0</v>
      </c>
    </row>
    <row r="138" spans="1:6">
      <c r="A138" s="10" t="s">
        <v>634</v>
      </c>
      <c r="B138" s="9">
        <v>755</v>
      </c>
      <c r="C138" s="10" t="s">
        <v>879</v>
      </c>
      <c r="D138" s="9">
        <v>0</v>
      </c>
      <c r="E138" s="10" t="s">
        <v>880</v>
      </c>
      <c r="F138" s="9">
        <v>0</v>
      </c>
    </row>
    <row r="139" spans="1:6">
      <c r="A139" s="10" t="s">
        <v>629</v>
      </c>
      <c r="B139" s="9">
        <v>208</v>
      </c>
      <c r="C139" s="10" t="s">
        <v>634</v>
      </c>
      <c r="D139" s="9">
        <v>0</v>
      </c>
      <c r="E139" s="10" t="s">
        <v>881</v>
      </c>
      <c r="F139" s="9">
        <v>0</v>
      </c>
    </row>
    <row r="140" spans="1:6">
      <c r="A140" s="10" t="s">
        <v>632</v>
      </c>
      <c r="B140" s="9">
        <v>0</v>
      </c>
      <c r="C140" s="10" t="s">
        <v>629</v>
      </c>
      <c r="D140" s="9">
        <v>0</v>
      </c>
      <c r="E140" s="10" t="s">
        <v>882</v>
      </c>
      <c r="F140" s="9">
        <v>152</v>
      </c>
    </row>
    <row r="141" spans="1:6">
      <c r="A141" s="10" t="s">
        <v>883</v>
      </c>
      <c r="B141" s="9">
        <v>0</v>
      </c>
      <c r="C141" s="10" t="s">
        <v>632</v>
      </c>
      <c r="D141" s="9">
        <v>0</v>
      </c>
      <c r="E141" s="10" t="s">
        <v>884</v>
      </c>
      <c r="F141" s="9">
        <v>0</v>
      </c>
    </row>
    <row r="142" spans="1:6">
      <c r="A142" s="10" t="s">
        <v>885</v>
      </c>
      <c r="B142" s="9">
        <v>31</v>
      </c>
      <c r="C142" s="10" t="s">
        <v>886</v>
      </c>
      <c r="D142" s="9">
        <v>0</v>
      </c>
      <c r="E142" s="10" t="s">
        <v>887</v>
      </c>
      <c r="F142" s="9">
        <v>0</v>
      </c>
    </row>
    <row r="143" spans="1:6">
      <c r="A143" s="10" t="s">
        <v>888</v>
      </c>
      <c r="B143" s="9">
        <v>0</v>
      </c>
      <c r="C143" s="10" t="s">
        <v>889</v>
      </c>
      <c r="D143" s="9">
        <v>0</v>
      </c>
      <c r="E143" s="10" t="s">
        <v>890</v>
      </c>
      <c r="F143" s="9">
        <v>0</v>
      </c>
    </row>
    <row r="144" spans="1:6">
      <c r="A144" s="10" t="s">
        <v>891</v>
      </c>
      <c r="B144" s="9">
        <v>0</v>
      </c>
      <c r="C144" s="10" t="s">
        <v>646</v>
      </c>
      <c r="D144" s="9">
        <v>0</v>
      </c>
      <c r="E144" s="10" t="s">
        <v>892</v>
      </c>
      <c r="F144" s="9">
        <v>147</v>
      </c>
    </row>
    <row r="145" spans="1:6">
      <c r="A145" s="10" t="s">
        <v>893</v>
      </c>
      <c r="B145" s="9">
        <v>5</v>
      </c>
      <c r="C145" s="10" t="s">
        <v>894</v>
      </c>
      <c r="D145" s="9">
        <v>0</v>
      </c>
      <c r="E145" s="10" t="s">
        <v>895</v>
      </c>
      <c r="F145" s="9">
        <v>0</v>
      </c>
    </row>
    <row r="146" spans="1:6">
      <c r="A146" s="10" t="s">
        <v>896</v>
      </c>
      <c r="B146" s="9">
        <v>0</v>
      </c>
      <c r="C146" s="10" t="s">
        <v>897</v>
      </c>
      <c r="D146" s="9">
        <v>0</v>
      </c>
      <c r="E146" s="10" t="s">
        <v>898</v>
      </c>
      <c r="F146" s="9">
        <v>0</v>
      </c>
    </row>
    <row r="147" spans="1:6">
      <c r="A147" s="10" t="s">
        <v>899</v>
      </c>
      <c r="B147" s="9">
        <v>0</v>
      </c>
      <c r="C147" s="10" t="s">
        <v>900</v>
      </c>
      <c r="D147" s="9">
        <v>0</v>
      </c>
      <c r="E147" s="10" t="s">
        <v>901</v>
      </c>
      <c r="F147" s="9">
        <v>0</v>
      </c>
    </row>
    <row r="148" spans="1:6">
      <c r="A148" s="10" t="s">
        <v>902</v>
      </c>
      <c r="B148" s="9">
        <v>0</v>
      </c>
      <c r="C148" s="10" t="s">
        <v>903</v>
      </c>
      <c r="D148" s="9">
        <v>0</v>
      </c>
      <c r="E148" s="10" t="s">
        <v>904</v>
      </c>
      <c r="F148" s="9">
        <v>0</v>
      </c>
    </row>
    <row r="149" spans="1:6">
      <c r="A149" s="10" t="s">
        <v>905</v>
      </c>
      <c r="B149" s="9">
        <v>0</v>
      </c>
      <c r="C149" s="10" t="s">
        <v>906</v>
      </c>
      <c r="D149" s="9">
        <v>0</v>
      </c>
      <c r="E149" s="10" t="s">
        <v>907</v>
      </c>
      <c r="F149" s="9">
        <v>0</v>
      </c>
    </row>
    <row r="150" spans="1:6">
      <c r="A150" s="10" t="s">
        <v>908</v>
      </c>
      <c r="B150" s="9">
        <v>0</v>
      </c>
      <c r="C150" s="10" t="s">
        <v>909</v>
      </c>
      <c r="D150" s="9">
        <v>0</v>
      </c>
      <c r="E150" s="10" t="s">
        <v>910</v>
      </c>
      <c r="F150" s="9">
        <v>0</v>
      </c>
    </row>
    <row r="151" spans="1:6">
      <c r="A151" s="10" t="s">
        <v>911</v>
      </c>
      <c r="B151" s="9">
        <v>0</v>
      </c>
      <c r="C151" s="10" t="s">
        <v>912</v>
      </c>
      <c r="D151" s="9">
        <v>0</v>
      </c>
      <c r="E151" s="10" t="s">
        <v>913</v>
      </c>
      <c r="F151" s="9">
        <v>0</v>
      </c>
    </row>
    <row r="152" spans="1:6">
      <c r="A152" s="10" t="s">
        <v>914</v>
      </c>
      <c r="B152" s="9">
        <v>0</v>
      </c>
      <c r="C152" s="10" t="s">
        <v>915</v>
      </c>
      <c r="D152" s="9">
        <v>0</v>
      </c>
      <c r="E152" s="10" t="s">
        <v>916</v>
      </c>
      <c r="F152" s="9">
        <v>1329</v>
      </c>
    </row>
    <row r="153" spans="1:6">
      <c r="A153" s="10" t="s">
        <v>917</v>
      </c>
      <c r="B153" s="9">
        <v>0</v>
      </c>
      <c r="C153" s="10" t="s">
        <v>894</v>
      </c>
      <c r="D153" s="9">
        <v>0</v>
      </c>
      <c r="E153" s="10" t="s">
        <v>918</v>
      </c>
      <c r="F153" s="9">
        <v>0</v>
      </c>
    </row>
    <row r="154" spans="1:6">
      <c r="A154" s="10" t="s">
        <v>919</v>
      </c>
      <c r="B154" s="9">
        <v>0</v>
      </c>
      <c r="C154" s="10" t="s">
        <v>920</v>
      </c>
      <c r="D154" s="9">
        <v>0</v>
      </c>
      <c r="E154" s="10" t="s">
        <v>921</v>
      </c>
      <c r="F154" s="9">
        <v>0</v>
      </c>
    </row>
    <row r="155" spans="1:6">
      <c r="A155" s="10" t="s">
        <v>922</v>
      </c>
      <c r="B155" s="9">
        <v>0</v>
      </c>
      <c r="C155" s="10" t="s">
        <v>923</v>
      </c>
      <c r="D155" s="9">
        <v>0</v>
      </c>
      <c r="E155" s="10" t="s">
        <v>924</v>
      </c>
      <c r="F155" s="9">
        <v>0</v>
      </c>
    </row>
    <row r="156" spans="1:6">
      <c r="A156" s="10" t="s">
        <v>925</v>
      </c>
      <c r="B156" s="9">
        <v>0</v>
      </c>
      <c r="C156" s="10" t="s">
        <v>926</v>
      </c>
      <c r="D156" s="9">
        <v>0</v>
      </c>
      <c r="E156" s="10" t="s">
        <v>927</v>
      </c>
      <c r="F156" s="9">
        <v>1329</v>
      </c>
    </row>
    <row r="157" spans="1:6">
      <c r="A157" s="10" t="s">
        <v>928</v>
      </c>
      <c r="B157" s="9">
        <v>0</v>
      </c>
      <c r="C157" s="10" t="s">
        <v>929</v>
      </c>
      <c r="D157" s="9">
        <v>0</v>
      </c>
      <c r="E157" s="10" t="s">
        <v>930</v>
      </c>
      <c r="F157" s="9">
        <v>9838</v>
      </c>
    </row>
    <row r="158" spans="1:6">
      <c r="A158" s="10" t="s">
        <v>931</v>
      </c>
      <c r="B158" s="9">
        <v>650</v>
      </c>
      <c r="C158" s="10" t="s">
        <v>932</v>
      </c>
      <c r="D158" s="9">
        <v>384</v>
      </c>
      <c r="E158" s="10" t="s">
        <v>933</v>
      </c>
      <c r="F158" s="9">
        <v>2875</v>
      </c>
    </row>
    <row r="159" spans="1:6">
      <c r="A159" s="10" t="s">
        <v>934</v>
      </c>
      <c r="B159" s="9">
        <v>408</v>
      </c>
      <c r="C159" s="10" t="s">
        <v>894</v>
      </c>
      <c r="D159" s="9">
        <v>0</v>
      </c>
      <c r="E159" s="10" t="s">
        <v>634</v>
      </c>
      <c r="F159" s="9">
        <v>1260</v>
      </c>
    </row>
    <row r="160" spans="1:6">
      <c r="A160" s="10" t="s">
        <v>935</v>
      </c>
      <c r="B160" s="9">
        <v>242</v>
      </c>
      <c r="C160" s="10" t="s">
        <v>936</v>
      </c>
      <c r="D160" s="9">
        <v>0</v>
      </c>
      <c r="E160" s="10" t="s">
        <v>629</v>
      </c>
      <c r="F160" s="9">
        <v>60</v>
      </c>
    </row>
    <row r="161" spans="1:6">
      <c r="A161" s="10" t="s">
        <v>937</v>
      </c>
      <c r="B161" s="9">
        <v>0</v>
      </c>
      <c r="C161" s="10" t="s">
        <v>938</v>
      </c>
      <c r="D161" s="9">
        <v>384</v>
      </c>
      <c r="E161" s="10" t="s">
        <v>632</v>
      </c>
      <c r="F161" s="9">
        <v>0</v>
      </c>
    </row>
    <row r="162" spans="1:6">
      <c r="A162" s="10" t="s">
        <v>939</v>
      </c>
      <c r="B162" s="9">
        <v>0</v>
      </c>
      <c r="C162" s="10" t="s">
        <v>940</v>
      </c>
      <c r="D162" s="9">
        <v>10</v>
      </c>
      <c r="E162" s="10" t="s">
        <v>941</v>
      </c>
      <c r="F162" s="9">
        <v>156</v>
      </c>
    </row>
    <row r="163" spans="1:6">
      <c r="A163" s="10" t="s">
        <v>942</v>
      </c>
      <c r="B163" s="9">
        <v>0</v>
      </c>
      <c r="C163" s="10" t="s">
        <v>894</v>
      </c>
      <c r="D163" s="9">
        <v>0</v>
      </c>
      <c r="E163" s="10" t="s">
        <v>943</v>
      </c>
      <c r="F163" s="9">
        <v>0</v>
      </c>
    </row>
    <row r="164" spans="1:6">
      <c r="A164" s="10" t="s">
        <v>944</v>
      </c>
      <c r="B164" s="9">
        <v>1395</v>
      </c>
      <c r="C164" s="10" t="s">
        <v>945</v>
      </c>
      <c r="D164" s="9">
        <v>0</v>
      </c>
      <c r="E164" s="10" t="s">
        <v>946</v>
      </c>
      <c r="F164" s="9">
        <v>0</v>
      </c>
    </row>
    <row r="165" spans="1:6">
      <c r="A165" s="10" t="s">
        <v>947</v>
      </c>
      <c r="B165" s="9">
        <v>0</v>
      </c>
      <c r="C165" s="10" t="s">
        <v>948</v>
      </c>
      <c r="D165" s="9">
        <v>0</v>
      </c>
      <c r="E165" s="10" t="s">
        <v>949</v>
      </c>
      <c r="F165" s="9">
        <v>202</v>
      </c>
    </row>
    <row r="166" spans="1:6">
      <c r="A166" s="10" t="s">
        <v>950</v>
      </c>
      <c r="B166" s="9">
        <v>0</v>
      </c>
      <c r="C166" s="10" t="s">
        <v>951</v>
      </c>
      <c r="D166" s="9">
        <v>10</v>
      </c>
      <c r="E166" s="10" t="s">
        <v>952</v>
      </c>
      <c r="F166" s="9">
        <v>0</v>
      </c>
    </row>
    <row r="167" spans="1:6">
      <c r="A167" s="10" t="s">
        <v>953</v>
      </c>
      <c r="B167" s="9">
        <v>0</v>
      </c>
      <c r="C167" s="10" t="s">
        <v>954</v>
      </c>
      <c r="D167" s="9">
        <v>0</v>
      </c>
      <c r="E167" s="10" t="s">
        <v>955</v>
      </c>
      <c r="F167" s="9">
        <v>171</v>
      </c>
    </row>
    <row r="168" spans="1:6">
      <c r="A168" s="10" t="s">
        <v>956</v>
      </c>
      <c r="B168" s="9">
        <v>0</v>
      </c>
      <c r="C168" s="10" t="s">
        <v>957</v>
      </c>
      <c r="D168" s="9">
        <v>0</v>
      </c>
      <c r="E168" s="10" t="s">
        <v>958</v>
      </c>
      <c r="F168" s="9">
        <v>0</v>
      </c>
    </row>
    <row r="169" spans="1:6">
      <c r="A169" s="10" t="s">
        <v>959</v>
      </c>
      <c r="B169" s="9">
        <v>0</v>
      </c>
      <c r="C169" s="10" t="s">
        <v>960</v>
      </c>
      <c r="D169" s="9">
        <v>0</v>
      </c>
      <c r="E169" s="10" t="s">
        <v>961</v>
      </c>
      <c r="F169" s="9">
        <v>22</v>
      </c>
    </row>
    <row r="170" spans="1:6">
      <c r="A170" s="10" t="s">
        <v>962</v>
      </c>
      <c r="B170" s="9">
        <v>1395</v>
      </c>
      <c r="C170" s="10" t="s">
        <v>963</v>
      </c>
      <c r="D170" s="9">
        <v>0</v>
      </c>
      <c r="E170" s="10" t="s">
        <v>964</v>
      </c>
      <c r="F170" s="9">
        <v>145</v>
      </c>
    </row>
    <row r="171" spans="1:6">
      <c r="A171" s="10" t="s">
        <v>965</v>
      </c>
      <c r="B171" s="9">
        <v>123</v>
      </c>
      <c r="C171" s="10" t="s">
        <v>966</v>
      </c>
      <c r="D171" s="9">
        <v>0</v>
      </c>
      <c r="E171" s="10" t="s">
        <v>967</v>
      </c>
      <c r="F171" s="9">
        <v>0</v>
      </c>
    </row>
    <row r="172" spans="1:6">
      <c r="A172" s="10" t="s">
        <v>968</v>
      </c>
      <c r="B172" s="9">
        <v>123</v>
      </c>
      <c r="C172" s="10" t="s">
        <v>969</v>
      </c>
      <c r="D172" s="9">
        <v>10</v>
      </c>
      <c r="E172" s="10" t="s">
        <v>970</v>
      </c>
      <c r="F172" s="9">
        <v>0</v>
      </c>
    </row>
    <row r="173" spans="1:6">
      <c r="A173" s="10" t="s">
        <v>971</v>
      </c>
      <c r="B173" s="9">
        <v>1760</v>
      </c>
      <c r="C173" s="10" t="s">
        <v>894</v>
      </c>
      <c r="D173" s="9">
        <v>0</v>
      </c>
      <c r="E173" s="10" t="s">
        <v>972</v>
      </c>
      <c r="F173" s="9">
        <v>859</v>
      </c>
    </row>
    <row r="174" spans="1:6">
      <c r="A174" s="10" t="s">
        <v>973</v>
      </c>
      <c r="B174" s="9">
        <v>27</v>
      </c>
      <c r="C174" s="10" t="s">
        <v>974</v>
      </c>
      <c r="D174" s="9">
        <v>0</v>
      </c>
      <c r="E174" s="10" t="s">
        <v>975</v>
      </c>
      <c r="F174" s="9">
        <v>0</v>
      </c>
    </row>
    <row r="175" spans="1:6">
      <c r="A175" s="10" t="s">
        <v>634</v>
      </c>
      <c r="B175" s="9">
        <v>24</v>
      </c>
      <c r="C175" s="10" t="s">
        <v>976</v>
      </c>
      <c r="D175" s="9">
        <v>0</v>
      </c>
      <c r="E175" s="10" t="s">
        <v>634</v>
      </c>
      <c r="F175" s="9">
        <v>0</v>
      </c>
    </row>
    <row r="176" spans="1:6">
      <c r="A176" s="10" t="s">
        <v>629</v>
      </c>
      <c r="B176" s="9">
        <v>3</v>
      </c>
      <c r="C176" s="10" t="s">
        <v>977</v>
      </c>
      <c r="D176" s="9">
        <v>0</v>
      </c>
      <c r="E176" s="10" t="s">
        <v>629</v>
      </c>
      <c r="F176" s="9">
        <v>0</v>
      </c>
    </row>
    <row r="177" spans="1:6">
      <c r="A177" s="10" t="s">
        <v>632</v>
      </c>
      <c r="B177" s="9">
        <v>0</v>
      </c>
      <c r="C177" s="10" t="s">
        <v>978</v>
      </c>
      <c r="D177" s="9">
        <v>10</v>
      </c>
      <c r="E177" s="10" t="s">
        <v>632</v>
      </c>
      <c r="F177" s="9">
        <v>0</v>
      </c>
    </row>
    <row r="178" spans="1:6">
      <c r="A178" s="10" t="s">
        <v>979</v>
      </c>
      <c r="B178" s="9">
        <v>0</v>
      </c>
      <c r="C178" s="10" t="s">
        <v>980</v>
      </c>
      <c r="D178" s="9">
        <v>0</v>
      </c>
      <c r="E178" s="10" t="s">
        <v>981</v>
      </c>
      <c r="F178" s="9">
        <v>0</v>
      </c>
    </row>
    <row r="179" spans="1:6">
      <c r="A179" s="10" t="s">
        <v>982</v>
      </c>
      <c r="B179" s="9">
        <v>0</v>
      </c>
      <c r="C179" s="10" t="s">
        <v>983</v>
      </c>
      <c r="D179" s="9">
        <v>0</v>
      </c>
      <c r="E179" s="10" t="s">
        <v>984</v>
      </c>
      <c r="F179" s="9">
        <v>0</v>
      </c>
    </row>
    <row r="180" spans="1:6">
      <c r="A180" s="10" t="s">
        <v>985</v>
      </c>
      <c r="B180" s="9">
        <v>0</v>
      </c>
      <c r="C180" s="10" t="s">
        <v>986</v>
      </c>
      <c r="D180" s="9">
        <v>3312</v>
      </c>
      <c r="E180" s="10" t="s">
        <v>987</v>
      </c>
      <c r="F180" s="9">
        <v>512</v>
      </c>
    </row>
    <row r="181" spans="1:6">
      <c r="A181" s="10" t="s">
        <v>988</v>
      </c>
      <c r="B181" s="9">
        <v>0</v>
      </c>
      <c r="C181" s="10" t="s">
        <v>634</v>
      </c>
      <c r="D181" s="9">
        <v>1820</v>
      </c>
      <c r="E181" s="10" t="s">
        <v>989</v>
      </c>
      <c r="F181" s="9">
        <v>150</v>
      </c>
    </row>
    <row r="182" spans="1:6">
      <c r="A182" s="10" t="s">
        <v>990</v>
      </c>
      <c r="B182" s="9">
        <v>223</v>
      </c>
      <c r="C182" s="10" t="s">
        <v>629</v>
      </c>
      <c r="D182" s="9">
        <v>120</v>
      </c>
      <c r="E182" s="10" t="s">
        <v>991</v>
      </c>
      <c r="F182" s="9">
        <v>170</v>
      </c>
    </row>
    <row r="183" spans="1:6">
      <c r="A183" s="10" t="s">
        <v>634</v>
      </c>
      <c r="B183" s="9">
        <v>0</v>
      </c>
      <c r="C183" s="10" t="s">
        <v>632</v>
      </c>
      <c r="D183" s="9">
        <v>0</v>
      </c>
      <c r="E183" s="10" t="s">
        <v>992</v>
      </c>
      <c r="F183" s="9">
        <v>540</v>
      </c>
    </row>
    <row r="184" spans="1:6">
      <c r="A184" s="10" t="s">
        <v>629</v>
      </c>
      <c r="B184" s="9">
        <v>0</v>
      </c>
      <c r="C184" s="10" t="s">
        <v>993</v>
      </c>
      <c r="D184" s="9">
        <v>0</v>
      </c>
      <c r="E184" s="10" t="s">
        <v>994</v>
      </c>
      <c r="F184" s="9">
        <v>6</v>
      </c>
    </row>
    <row r="185" spans="1:6">
      <c r="A185" s="10" t="s">
        <v>632</v>
      </c>
      <c r="B185" s="9">
        <v>0</v>
      </c>
      <c r="C185" s="10" t="s">
        <v>995</v>
      </c>
      <c r="D185" s="9">
        <v>22</v>
      </c>
      <c r="E185" s="10" t="s">
        <v>996</v>
      </c>
      <c r="F185" s="9">
        <v>153</v>
      </c>
    </row>
    <row r="186" spans="1:6">
      <c r="A186" s="10" t="s">
        <v>997</v>
      </c>
      <c r="B186" s="9">
        <v>0</v>
      </c>
      <c r="C186" s="10" t="s">
        <v>998</v>
      </c>
      <c r="D186" s="9">
        <v>418</v>
      </c>
      <c r="E186" s="10" t="s">
        <v>999</v>
      </c>
      <c r="F186" s="9">
        <v>0</v>
      </c>
    </row>
    <row r="187" spans="1:6">
      <c r="A187" s="10" t="s">
        <v>1000</v>
      </c>
      <c r="B187" s="9">
        <v>0</v>
      </c>
      <c r="C187" s="10" t="s">
        <v>1001</v>
      </c>
      <c r="D187" s="9">
        <v>14</v>
      </c>
      <c r="E187" s="10" t="s">
        <v>1002</v>
      </c>
      <c r="F187" s="9">
        <v>2</v>
      </c>
    </row>
    <row r="188" spans="1:6">
      <c r="A188" s="10" t="s">
        <v>1003</v>
      </c>
      <c r="B188" s="9">
        <v>0</v>
      </c>
      <c r="C188" s="10" t="s">
        <v>643</v>
      </c>
      <c r="D188" s="9">
        <v>0</v>
      </c>
      <c r="E188" s="10" t="s">
        <v>1004</v>
      </c>
      <c r="F188" s="9">
        <v>904</v>
      </c>
    </row>
    <row r="189" spans="1:6">
      <c r="A189" s="10" t="s">
        <v>1005</v>
      </c>
      <c r="B189" s="9">
        <v>123</v>
      </c>
      <c r="C189" s="10" t="s">
        <v>1006</v>
      </c>
      <c r="D189" s="9">
        <v>857</v>
      </c>
      <c r="E189" s="10" t="s">
        <v>1007</v>
      </c>
      <c r="F189" s="9">
        <v>2386</v>
      </c>
    </row>
    <row r="190" spans="1:6">
      <c r="A190" s="10" t="s">
        <v>1008</v>
      </c>
      <c r="B190" s="9">
        <v>0</v>
      </c>
      <c r="C190" s="10" t="s">
        <v>1009</v>
      </c>
      <c r="D190" s="9">
        <v>0</v>
      </c>
      <c r="E190" s="10" t="s">
        <v>1010</v>
      </c>
      <c r="F190" s="9">
        <v>946</v>
      </c>
    </row>
    <row r="191" spans="1:6">
      <c r="A191" s="10" t="s">
        <v>1011</v>
      </c>
      <c r="B191" s="9">
        <v>0</v>
      </c>
      <c r="C191" s="10" t="s">
        <v>1012</v>
      </c>
      <c r="D191" s="9">
        <v>0</v>
      </c>
      <c r="E191" s="10" t="s">
        <v>1013</v>
      </c>
      <c r="F191" s="9">
        <v>1</v>
      </c>
    </row>
    <row r="192" spans="1:6">
      <c r="A192" s="10" t="s">
        <v>1014</v>
      </c>
      <c r="B192" s="9">
        <v>100</v>
      </c>
      <c r="C192" s="10" t="s">
        <v>1015</v>
      </c>
      <c r="D192" s="9">
        <v>61</v>
      </c>
      <c r="E192" s="10" t="s">
        <v>1016</v>
      </c>
      <c r="F192" s="9">
        <v>0</v>
      </c>
    </row>
    <row r="193" spans="1:6">
      <c r="A193" s="10" t="s">
        <v>1017</v>
      </c>
      <c r="B193" s="9">
        <v>37</v>
      </c>
      <c r="C193" s="10" t="s">
        <v>1018</v>
      </c>
      <c r="D193" s="9">
        <v>0</v>
      </c>
      <c r="E193" s="10" t="s">
        <v>1019</v>
      </c>
      <c r="F193" s="9">
        <v>0</v>
      </c>
    </row>
    <row r="194" spans="1:6">
      <c r="A194" s="10" t="s">
        <v>634</v>
      </c>
      <c r="B194" s="9">
        <v>0</v>
      </c>
      <c r="C194" s="10" t="s">
        <v>1020</v>
      </c>
      <c r="D194" s="9">
        <v>842</v>
      </c>
      <c r="E194" s="10" t="s">
        <v>1021</v>
      </c>
      <c r="F194" s="9">
        <v>73</v>
      </c>
    </row>
    <row r="195" spans="1:6">
      <c r="A195" s="10" t="s">
        <v>629</v>
      </c>
      <c r="B195" s="9">
        <v>0</v>
      </c>
      <c r="C195" s="10" t="s">
        <v>634</v>
      </c>
      <c r="D195" s="9">
        <v>733</v>
      </c>
      <c r="E195" s="10" t="s">
        <v>1022</v>
      </c>
      <c r="F195" s="9">
        <v>0</v>
      </c>
    </row>
    <row r="196" spans="1:6">
      <c r="A196" s="10" t="s">
        <v>632</v>
      </c>
      <c r="B196" s="9">
        <v>0</v>
      </c>
      <c r="C196" s="10" t="s">
        <v>629</v>
      </c>
      <c r="D196" s="9">
        <v>42</v>
      </c>
      <c r="E196" s="10" t="s">
        <v>1023</v>
      </c>
      <c r="F196" s="9">
        <v>1366</v>
      </c>
    </row>
    <row r="197" spans="1:6">
      <c r="A197" s="10" t="s">
        <v>1024</v>
      </c>
      <c r="B197" s="9">
        <v>0</v>
      </c>
      <c r="C197" s="10" t="s">
        <v>632</v>
      </c>
      <c r="D197" s="9">
        <v>0</v>
      </c>
      <c r="E197" s="10" t="s">
        <v>1025</v>
      </c>
      <c r="F197" s="9">
        <v>411</v>
      </c>
    </row>
    <row r="198" spans="1:6">
      <c r="A198" s="10" t="s">
        <v>1026</v>
      </c>
      <c r="B198" s="9">
        <v>0</v>
      </c>
      <c r="C198" s="10" t="s">
        <v>1027</v>
      </c>
      <c r="D198" s="9">
        <v>0</v>
      </c>
      <c r="E198" s="10" t="s">
        <v>1028</v>
      </c>
      <c r="F198" s="9">
        <v>0</v>
      </c>
    </row>
    <row r="199" spans="1:6">
      <c r="A199" s="10" t="s">
        <v>1029</v>
      </c>
      <c r="B199" s="9">
        <v>0</v>
      </c>
      <c r="C199" s="10" t="s">
        <v>1030</v>
      </c>
      <c r="D199" s="9">
        <v>0</v>
      </c>
      <c r="E199" s="10" t="s">
        <v>1031</v>
      </c>
      <c r="F199" s="9">
        <v>3</v>
      </c>
    </row>
    <row r="200" spans="1:6">
      <c r="A200" s="10" t="s">
        <v>1032</v>
      </c>
      <c r="B200" s="9">
        <v>37</v>
      </c>
      <c r="C200" s="10" t="s">
        <v>1033</v>
      </c>
      <c r="D200" s="9">
        <v>0</v>
      </c>
      <c r="E200" s="10" t="s">
        <v>1034</v>
      </c>
      <c r="F200" s="9">
        <v>33</v>
      </c>
    </row>
    <row r="201" spans="1:6">
      <c r="A201" s="10" t="s">
        <v>1035</v>
      </c>
      <c r="B201" s="9">
        <v>0</v>
      </c>
      <c r="C201" s="10" t="s">
        <v>1036</v>
      </c>
      <c r="D201" s="9">
        <v>67</v>
      </c>
      <c r="E201" s="10" t="s">
        <v>1037</v>
      </c>
      <c r="F201" s="9">
        <v>0</v>
      </c>
    </row>
    <row r="202" spans="1:6">
      <c r="A202" s="10" t="s">
        <v>1038</v>
      </c>
      <c r="B202" s="9">
        <v>421</v>
      </c>
      <c r="C202" s="10" t="s">
        <v>1039</v>
      </c>
      <c r="D202" s="9">
        <v>12572</v>
      </c>
      <c r="E202" s="10" t="s">
        <v>1040</v>
      </c>
      <c r="F202" s="9">
        <v>100</v>
      </c>
    </row>
    <row r="203" spans="1:6">
      <c r="A203" s="10" t="s">
        <v>634</v>
      </c>
      <c r="B203" s="9">
        <v>0</v>
      </c>
      <c r="C203" s="10" t="s">
        <v>1041</v>
      </c>
      <c r="D203" s="9">
        <v>416</v>
      </c>
      <c r="E203" s="10" t="s">
        <v>1042</v>
      </c>
      <c r="F203" s="9">
        <v>275</v>
      </c>
    </row>
    <row r="204" spans="1:6">
      <c r="A204" s="10" t="s">
        <v>629</v>
      </c>
      <c r="B204" s="9">
        <v>0</v>
      </c>
      <c r="C204" s="10" t="s">
        <v>1043</v>
      </c>
      <c r="D204" s="9">
        <v>0</v>
      </c>
      <c r="E204" s="10" t="s">
        <v>1044</v>
      </c>
      <c r="F204" s="9">
        <v>485</v>
      </c>
    </row>
    <row r="205" spans="1:6">
      <c r="A205" s="10" t="s">
        <v>632</v>
      </c>
      <c r="B205" s="9">
        <v>0</v>
      </c>
      <c r="C205" s="10" t="s">
        <v>1045</v>
      </c>
      <c r="D205" s="9">
        <v>0</v>
      </c>
      <c r="E205" s="10" t="s">
        <v>1046</v>
      </c>
      <c r="F205" s="9">
        <v>190</v>
      </c>
    </row>
    <row r="206" spans="1:6">
      <c r="A206" s="10" t="s">
        <v>1047</v>
      </c>
      <c r="B206" s="9">
        <v>0</v>
      </c>
      <c r="C206" s="10" t="s">
        <v>1048</v>
      </c>
      <c r="D206" s="9">
        <v>7831</v>
      </c>
      <c r="E206" s="10" t="s">
        <v>1049</v>
      </c>
      <c r="F206" s="9">
        <v>127</v>
      </c>
    </row>
    <row r="207" spans="1:6">
      <c r="A207" s="10" t="s">
        <v>1050</v>
      </c>
      <c r="B207" s="9">
        <v>371</v>
      </c>
      <c r="C207" s="10" t="s">
        <v>1051</v>
      </c>
      <c r="D207" s="9">
        <v>86</v>
      </c>
      <c r="E207" s="10" t="s">
        <v>1052</v>
      </c>
      <c r="F207" s="9">
        <v>0</v>
      </c>
    </row>
    <row r="208" spans="1:6">
      <c r="A208" s="10" t="s">
        <v>1053</v>
      </c>
      <c r="B208" s="9">
        <v>0</v>
      </c>
      <c r="C208" s="10" t="s">
        <v>1054</v>
      </c>
      <c r="D208" s="9">
        <v>4222</v>
      </c>
      <c r="E208" s="10" t="s">
        <v>1055</v>
      </c>
      <c r="F208" s="9">
        <v>10</v>
      </c>
    </row>
    <row r="209" spans="1:6">
      <c r="A209" s="10" t="s">
        <v>1056</v>
      </c>
      <c r="B209" s="9">
        <v>50</v>
      </c>
      <c r="C209" s="10" t="s">
        <v>1057</v>
      </c>
      <c r="D209" s="9">
        <v>17</v>
      </c>
      <c r="E209" s="10" t="s">
        <v>1058</v>
      </c>
      <c r="F209" s="9">
        <v>0</v>
      </c>
    </row>
    <row r="210" spans="1:6">
      <c r="A210" s="10" t="s">
        <v>1059</v>
      </c>
      <c r="B210" s="9">
        <v>6282</v>
      </c>
      <c r="C210" s="10" t="s">
        <v>1060</v>
      </c>
      <c r="D210" s="9">
        <v>0</v>
      </c>
      <c r="E210" s="10" t="s">
        <v>1061</v>
      </c>
      <c r="F210" s="9">
        <v>0</v>
      </c>
    </row>
    <row r="211" spans="1:6">
      <c r="A211" s="10" t="s">
        <v>1062</v>
      </c>
      <c r="B211" s="9">
        <v>0</v>
      </c>
      <c r="C211" s="10" t="s">
        <v>1063</v>
      </c>
      <c r="D211" s="9">
        <v>0</v>
      </c>
      <c r="E211" s="10" t="s">
        <v>1064</v>
      </c>
      <c r="F211" s="9">
        <v>158</v>
      </c>
    </row>
    <row r="212" spans="1:6">
      <c r="A212" s="10" t="s">
        <v>1065</v>
      </c>
      <c r="B212" s="9">
        <v>0</v>
      </c>
      <c r="C212" s="10" t="s">
        <v>1066</v>
      </c>
      <c r="D212" s="9">
        <v>0</v>
      </c>
      <c r="E212" s="10" t="s">
        <v>1067</v>
      </c>
      <c r="F212" s="9">
        <v>1085</v>
      </c>
    </row>
    <row r="213" spans="1:6">
      <c r="A213" s="10" t="s">
        <v>1068</v>
      </c>
      <c r="B213" s="9">
        <v>6282</v>
      </c>
      <c r="C213" s="10" t="s">
        <v>1069</v>
      </c>
      <c r="D213" s="9">
        <v>0</v>
      </c>
      <c r="E213" s="10" t="s">
        <v>634</v>
      </c>
      <c r="F213" s="9">
        <v>177</v>
      </c>
    </row>
    <row r="214" spans="1:6">
      <c r="A214" s="10" t="s">
        <v>1070</v>
      </c>
      <c r="B214" s="9">
        <v>50775</v>
      </c>
      <c r="C214" s="10" t="s">
        <v>1071</v>
      </c>
      <c r="D214" s="9">
        <v>2437</v>
      </c>
      <c r="E214" s="10" t="s">
        <v>629</v>
      </c>
      <c r="F214" s="9">
        <v>13</v>
      </c>
    </row>
    <row r="215" spans="1:6">
      <c r="A215" s="10" t="s">
        <v>632</v>
      </c>
      <c r="B215" s="9">
        <v>0</v>
      </c>
      <c r="C215" s="10" t="s">
        <v>1072</v>
      </c>
      <c r="D215" s="9">
        <v>224</v>
      </c>
      <c r="E215" s="10" t="s">
        <v>1073</v>
      </c>
      <c r="F215" s="9">
        <v>5</v>
      </c>
    </row>
    <row r="216" spans="1:6">
      <c r="A216" s="10" t="s">
        <v>1074</v>
      </c>
      <c r="B216" s="9">
        <v>23</v>
      </c>
      <c r="C216" s="10" t="s">
        <v>634</v>
      </c>
      <c r="D216" s="9">
        <v>215</v>
      </c>
      <c r="E216" s="10" t="s">
        <v>1075</v>
      </c>
      <c r="F216" s="9">
        <v>768</v>
      </c>
    </row>
    <row r="217" spans="1:6">
      <c r="A217" s="10" t="s">
        <v>1076</v>
      </c>
      <c r="B217" s="9">
        <v>72</v>
      </c>
      <c r="C217" s="10" t="s">
        <v>629</v>
      </c>
      <c r="D217" s="9">
        <v>9</v>
      </c>
      <c r="E217" s="10" t="s">
        <v>1077</v>
      </c>
      <c r="F217" s="9">
        <v>5061</v>
      </c>
    </row>
    <row r="218" spans="1:6">
      <c r="A218" s="10" t="s">
        <v>1078</v>
      </c>
      <c r="B218" s="9">
        <v>0</v>
      </c>
      <c r="C218" s="10" t="s">
        <v>632</v>
      </c>
      <c r="D218" s="9">
        <v>0</v>
      </c>
      <c r="E218" s="10" t="s">
        <v>1079</v>
      </c>
      <c r="F218" s="9">
        <v>372</v>
      </c>
    </row>
    <row r="219" spans="1:6">
      <c r="A219" s="10" t="s">
        <v>1080</v>
      </c>
      <c r="B219" s="9">
        <v>684</v>
      </c>
      <c r="C219" s="10" t="s">
        <v>1081</v>
      </c>
      <c r="D219" s="9">
        <v>0</v>
      </c>
      <c r="E219" s="10" t="s">
        <v>1082</v>
      </c>
      <c r="F219" s="9">
        <v>219</v>
      </c>
    </row>
    <row r="220" spans="1:6">
      <c r="A220" s="10" t="s">
        <v>1083</v>
      </c>
      <c r="B220" s="9">
        <v>116</v>
      </c>
      <c r="C220" s="10" t="s">
        <v>1084</v>
      </c>
      <c r="D220" s="9">
        <v>0</v>
      </c>
      <c r="E220" s="10" t="s">
        <v>1085</v>
      </c>
      <c r="F220" s="9">
        <v>450</v>
      </c>
    </row>
    <row r="221" spans="1:6">
      <c r="A221" s="10" t="s">
        <v>1086</v>
      </c>
      <c r="B221" s="9">
        <v>0</v>
      </c>
      <c r="C221" s="10" t="s">
        <v>646</v>
      </c>
      <c r="D221" s="9">
        <v>0</v>
      </c>
      <c r="E221" s="10" t="s">
        <v>1087</v>
      </c>
      <c r="F221" s="9">
        <v>0</v>
      </c>
    </row>
    <row r="222" spans="1:6">
      <c r="A222" s="10" t="s">
        <v>634</v>
      </c>
      <c r="B222" s="9">
        <v>0</v>
      </c>
      <c r="C222" s="10" t="s">
        <v>1088</v>
      </c>
      <c r="D222" s="9">
        <v>0</v>
      </c>
      <c r="E222" s="10" t="s">
        <v>1089</v>
      </c>
      <c r="F222" s="9">
        <v>0</v>
      </c>
    </row>
    <row r="223" spans="1:6">
      <c r="A223" s="10" t="s">
        <v>629</v>
      </c>
      <c r="B223" s="9">
        <v>0</v>
      </c>
      <c r="C223" s="10" t="s">
        <v>1090</v>
      </c>
      <c r="D223" s="9">
        <v>0</v>
      </c>
      <c r="E223" s="10" t="s">
        <v>1091</v>
      </c>
      <c r="F223" s="9">
        <v>0</v>
      </c>
    </row>
    <row r="224" spans="1:6">
      <c r="A224" s="10" t="s">
        <v>632</v>
      </c>
      <c r="B224" s="9">
        <v>0</v>
      </c>
      <c r="C224" s="10" t="s">
        <v>1092</v>
      </c>
      <c r="D224" s="9">
        <v>0</v>
      </c>
      <c r="E224" s="10" t="s">
        <v>1093</v>
      </c>
      <c r="F224" s="9">
        <v>0</v>
      </c>
    </row>
    <row r="225" spans="1:6">
      <c r="A225" s="10" t="s">
        <v>1094</v>
      </c>
      <c r="B225" s="9">
        <v>0</v>
      </c>
      <c r="C225" s="10" t="s">
        <v>1095</v>
      </c>
      <c r="D225" s="9">
        <v>0</v>
      </c>
      <c r="E225" s="10" t="s">
        <v>1096</v>
      </c>
      <c r="F225" s="9">
        <v>2227</v>
      </c>
    </row>
    <row r="226" spans="1:6">
      <c r="A226" s="10" t="s">
        <v>1097</v>
      </c>
      <c r="B226" s="9">
        <v>5885</v>
      </c>
      <c r="C226" s="10" t="s">
        <v>1098</v>
      </c>
      <c r="D226" s="9">
        <v>13312</v>
      </c>
      <c r="E226" s="10" t="s">
        <v>1099</v>
      </c>
      <c r="F226" s="9">
        <v>515</v>
      </c>
    </row>
    <row r="227" spans="1:6">
      <c r="A227" s="10" t="s">
        <v>1100</v>
      </c>
      <c r="B227" s="9">
        <v>19</v>
      </c>
      <c r="C227" s="10" t="s">
        <v>1101</v>
      </c>
      <c r="D227" s="9">
        <v>13312</v>
      </c>
      <c r="E227" s="10" t="s">
        <v>1102</v>
      </c>
      <c r="F227" s="9">
        <v>544</v>
      </c>
    </row>
    <row r="228" spans="1:6">
      <c r="A228" s="10" t="s">
        <v>1103</v>
      </c>
      <c r="B228" s="9">
        <v>5866</v>
      </c>
      <c r="C228" s="10" t="s">
        <v>1104</v>
      </c>
      <c r="D228" s="9">
        <v>41959</v>
      </c>
      <c r="E228" s="10" t="s">
        <v>1105</v>
      </c>
      <c r="F228" s="9">
        <v>734</v>
      </c>
    </row>
    <row r="229" spans="1:6">
      <c r="A229" s="10" t="s">
        <v>1106</v>
      </c>
      <c r="B229" s="9">
        <v>581</v>
      </c>
      <c r="C229" s="10" t="s">
        <v>1107</v>
      </c>
      <c r="D229" s="9">
        <v>1046</v>
      </c>
      <c r="E229" s="10" t="s">
        <v>1108</v>
      </c>
      <c r="F229" s="9">
        <v>70</v>
      </c>
    </row>
    <row r="230" spans="1:6">
      <c r="A230" s="10" t="s">
        <v>1109</v>
      </c>
      <c r="B230" s="9">
        <v>481</v>
      </c>
      <c r="C230" s="10" t="s">
        <v>634</v>
      </c>
      <c r="D230" s="9">
        <v>630</v>
      </c>
      <c r="E230" s="10" t="s">
        <v>1110</v>
      </c>
      <c r="F230" s="9">
        <v>70</v>
      </c>
    </row>
    <row r="231" spans="1:6">
      <c r="A231" s="10" t="s">
        <v>1111</v>
      </c>
      <c r="B231" s="9">
        <v>100</v>
      </c>
      <c r="C231" s="10" t="s">
        <v>629</v>
      </c>
      <c r="D231" s="9">
        <v>0</v>
      </c>
      <c r="E231" s="10" t="s">
        <v>1112</v>
      </c>
      <c r="F231" s="9">
        <v>0</v>
      </c>
    </row>
    <row r="232" spans="1:6">
      <c r="A232" s="10" t="s">
        <v>1113</v>
      </c>
      <c r="B232" s="9">
        <v>1722</v>
      </c>
      <c r="C232" s="10" t="s">
        <v>632</v>
      </c>
      <c r="D232" s="9">
        <v>0</v>
      </c>
      <c r="E232" s="10" t="s">
        <v>1114</v>
      </c>
      <c r="F232" s="9">
        <v>551</v>
      </c>
    </row>
    <row r="233" spans="1:6">
      <c r="A233" s="10" t="s">
        <v>1115</v>
      </c>
      <c r="B233" s="9">
        <v>4</v>
      </c>
      <c r="C233" s="10" t="s">
        <v>1116</v>
      </c>
      <c r="D233" s="9">
        <v>416</v>
      </c>
      <c r="E233" s="10" t="s">
        <v>1117</v>
      </c>
      <c r="F233" s="9">
        <v>0</v>
      </c>
    </row>
    <row r="234" spans="1:6">
      <c r="A234" s="10" t="s">
        <v>1118</v>
      </c>
      <c r="B234" s="9">
        <v>1718</v>
      </c>
      <c r="C234" s="10" t="s">
        <v>1119</v>
      </c>
      <c r="D234" s="9">
        <v>902</v>
      </c>
      <c r="E234" s="10" t="s">
        <v>1120</v>
      </c>
      <c r="F234" s="9">
        <v>416</v>
      </c>
    </row>
    <row r="235" spans="1:6">
      <c r="A235" s="10" t="s">
        <v>1121</v>
      </c>
      <c r="B235" s="9">
        <v>0</v>
      </c>
      <c r="C235" s="10" t="s">
        <v>1122</v>
      </c>
      <c r="D235" s="9">
        <v>287</v>
      </c>
      <c r="E235" s="10" t="s">
        <v>1123</v>
      </c>
      <c r="F235" s="9">
        <v>135</v>
      </c>
    </row>
    <row r="236" spans="1:6">
      <c r="A236" s="10" t="s">
        <v>1124</v>
      </c>
      <c r="B236" s="9">
        <v>0</v>
      </c>
      <c r="C236" s="10" t="s">
        <v>1125</v>
      </c>
      <c r="D236" s="9">
        <v>124</v>
      </c>
      <c r="E236" s="10" t="s">
        <v>1126</v>
      </c>
      <c r="F236" s="9">
        <v>5983</v>
      </c>
    </row>
    <row r="237" spans="1:6">
      <c r="A237" s="10" t="s">
        <v>1127</v>
      </c>
      <c r="B237" s="9">
        <v>0</v>
      </c>
      <c r="C237" s="10" t="s">
        <v>1128</v>
      </c>
      <c r="D237" s="9">
        <v>0</v>
      </c>
      <c r="E237" s="10" t="s">
        <v>1129</v>
      </c>
      <c r="F237" s="9">
        <v>2294</v>
      </c>
    </row>
    <row r="238" spans="1:6">
      <c r="A238" s="10" t="s">
        <v>1130</v>
      </c>
      <c r="B238" s="9">
        <v>7</v>
      </c>
      <c r="C238" s="10" t="s">
        <v>1131</v>
      </c>
      <c r="D238" s="9">
        <v>0</v>
      </c>
      <c r="E238" s="10" t="s">
        <v>1132</v>
      </c>
      <c r="F238" s="9">
        <v>2607</v>
      </c>
    </row>
    <row r="239" spans="1:6">
      <c r="A239" s="10" t="s">
        <v>1133</v>
      </c>
      <c r="B239" s="9">
        <v>0</v>
      </c>
      <c r="C239" s="10" t="s">
        <v>1134</v>
      </c>
      <c r="D239" s="9">
        <v>0</v>
      </c>
      <c r="E239" s="10" t="s">
        <v>1135</v>
      </c>
      <c r="F239" s="9">
        <v>1013</v>
      </c>
    </row>
    <row r="240" spans="1:6">
      <c r="A240" s="10" t="s">
        <v>1136</v>
      </c>
      <c r="B240" s="9">
        <v>7</v>
      </c>
      <c r="C240" s="10" t="s">
        <v>1137</v>
      </c>
      <c r="D240" s="9">
        <v>35</v>
      </c>
      <c r="E240" s="10" t="s">
        <v>1138</v>
      </c>
      <c r="F240" s="9">
        <v>69</v>
      </c>
    </row>
    <row r="241" spans="1:6">
      <c r="A241" s="10" t="s">
        <v>1139</v>
      </c>
      <c r="B241" s="9">
        <v>5372</v>
      </c>
      <c r="C241" s="10" t="s">
        <v>1140</v>
      </c>
      <c r="D241" s="9">
        <v>0</v>
      </c>
      <c r="E241" s="10" t="s">
        <v>1141</v>
      </c>
      <c r="F241" s="9">
        <v>14605</v>
      </c>
    </row>
    <row r="242" spans="1:6">
      <c r="A242" s="10" t="s">
        <v>1142</v>
      </c>
      <c r="B242" s="9">
        <v>0</v>
      </c>
      <c r="C242" s="10" t="s">
        <v>1143</v>
      </c>
      <c r="D242" s="9">
        <v>0</v>
      </c>
      <c r="E242" s="10" t="s">
        <v>1144</v>
      </c>
      <c r="F242" s="9">
        <v>0</v>
      </c>
    </row>
    <row r="243" spans="1:6">
      <c r="A243" s="10" t="s">
        <v>1145</v>
      </c>
      <c r="B243" s="9">
        <v>5372</v>
      </c>
      <c r="C243" s="10" t="s">
        <v>1146</v>
      </c>
      <c r="D243" s="9">
        <v>0</v>
      </c>
      <c r="E243" s="10" t="s">
        <v>1147</v>
      </c>
      <c r="F243" s="9">
        <v>14605</v>
      </c>
    </row>
    <row r="244" spans="1:6">
      <c r="A244" s="10" t="s">
        <v>1148</v>
      </c>
      <c r="B244" s="9">
        <v>0</v>
      </c>
      <c r="C244" s="10" t="s">
        <v>1149</v>
      </c>
      <c r="D244" s="9">
        <v>0</v>
      </c>
      <c r="E244" s="10" t="s">
        <v>1150</v>
      </c>
      <c r="F244" s="9">
        <v>0</v>
      </c>
    </row>
    <row r="245" spans="1:6">
      <c r="A245" s="10" t="s">
        <v>1151</v>
      </c>
      <c r="B245" s="9">
        <v>142</v>
      </c>
      <c r="C245" s="10" t="s">
        <v>1152</v>
      </c>
      <c r="D245" s="9">
        <v>0</v>
      </c>
      <c r="E245" s="10" t="s">
        <v>1153</v>
      </c>
      <c r="F245" s="9">
        <v>2875</v>
      </c>
    </row>
    <row r="246" spans="1:6">
      <c r="A246" s="10" t="s">
        <v>1154</v>
      </c>
      <c r="B246" s="9">
        <v>0</v>
      </c>
      <c r="C246" s="10" t="s">
        <v>1155</v>
      </c>
      <c r="D246" s="9">
        <v>0</v>
      </c>
      <c r="E246" s="10" t="s">
        <v>1156</v>
      </c>
      <c r="F246" s="9">
        <v>1790</v>
      </c>
    </row>
    <row r="247" spans="1:6">
      <c r="A247" s="10" t="s">
        <v>1157</v>
      </c>
      <c r="B247" s="9">
        <v>7</v>
      </c>
      <c r="C247" s="10" t="s">
        <v>1158</v>
      </c>
      <c r="D247" s="9">
        <v>456</v>
      </c>
      <c r="E247" s="10" t="s">
        <v>1159</v>
      </c>
      <c r="F247" s="9">
        <v>0</v>
      </c>
    </row>
    <row r="248" spans="1:6">
      <c r="A248" s="10" t="s">
        <v>1160</v>
      </c>
      <c r="B248" s="9">
        <v>0</v>
      </c>
      <c r="C248" s="10" t="s">
        <v>1161</v>
      </c>
      <c r="D248" s="9">
        <v>773</v>
      </c>
      <c r="E248" s="10" t="s">
        <v>1162</v>
      </c>
      <c r="F248" s="9">
        <v>1085</v>
      </c>
    </row>
    <row r="249" spans="1:6">
      <c r="A249" s="10" t="s">
        <v>1163</v>
      </c>
      <c r="B249" s="9">
        <v>135</v>
      </c>
      <c r="C249" s="10" t="s">
        <v>1164</v>
      </c>
      <c r="D249" s="9">
        <v>0</v>
      </c>
      <c r="E249" s="10" t="s">
        <v>1165</v>
      </c>
      <c r="F249" s="9">
        <v>50</v>
      </c>
    </row>
    <row r="250" spans="1:6">
      <c r="A250" s="10" t="s">
        <v>1166</v>
      </c>
      <c r="B250" s="9">
        <v>50</v>
      </c>
      <c r="C250" s="10" t="s">
        <v>1167</v>
      </c>
      <c r="D250" s="9">
        <v>0</v>
      </c>
      <c r="E250" s="10" t="s">
        <v>1168</v>
      </c>
      <c r="F250" s="9">
        <v>0</v>
      </c>
    </row>
    <row r="251" spans="1:6">
      <c r="A251" s="10" t="s">
        <v>1169</v>
      </c>
      <c r="B251" s="9">
        <v>0</v>
      </c>
      <c r="C251" s="10" t="s">
        <v>1170</v>
      </c>
      <c r="D251" s="9">
        <v>0</v>
      </c>
      <c r="E251" s="10" t="s">
        <v>1171</v>
      </c>
      <c r="F251" s="9">
        <v>0</v>
      </c>
    </row>
    <row r="252" spans="1:6">
      <c r="A252" s="10" t="s">
        <v>1172</v>
      </c>
      <c r="B252" s="9">
        <v>0</v>
      </c>
      <c r="C252" s="10" t="s">
        <v>1173</v>
      </c>
      <c r="D252" s="9">
        <v>5689</v>
      </c>
      <c r="E252" s="10" t="s">
        <v>1174</v>
      </c>
      <c r="F252" s="9">
        <v>0</v>
      </c>
    </row>
    <row r="253" spans="1:6">
      <c r="A253" s="10" t="s">
        <v>634</v>
      </c>
      <c r="B253" s="9">
        <v>0</v>
      </c>
      <c r="C253" s="10" t="s">
        <v>1175</v>
      </c>
      <c r="D253" s="9">
        <v>2093</v>
      </c>
      <c r="E253" s="10" t="s">
        <v>1176</v>
      </c>
      <c r="F253" s="9">
        <v>0</v>
      </c>
    </row>
    <row r="254" spans="1:6">
      <c r="A254" s="10" t="s">
        <v>629</v>
      </c>
      <c r="B254" s="9">
        <v>0</v>
      </c>
      <c r="C254" s="10" t="s">
        <v>1177</v>
      </c>
      <c r="D254" s="9">
        <v>0</v>
      </c>
      <c r="E254" s="10" t="s">
        <v>1178</v>
      </c>
      <c r="F254" s="9">
        <v>0</v>
      </c>
    </row>
    <row r="255" spans="1:6">
      <c r="A255" s="10" t="s">
        <v>632</v>
      </c>
      <c r="B255" s="9">
        <v>0</v>
      </c>
      <c r="C255" s="10" t="s">
        <v>1179</v>
      </c>
      <c r="D255" s="9">
        <v>1338</v>
      </c>
      <c r="E255" s="10" t="s">
        <v>1180</v>
      </c>
      <c r="F255" s="9">
        <v>0</v>
      </c>
    </row>
    <row r="256" spans="1:6">
      <c r="A256" s="10" t="s">
        <v>643</v>
      </c>
      <c r="B256" s="9">
        <v>0</v>
      </c>
      <c r="C256" s="10" t="s">
        <v>1181</v>
      </c>
      <c r="D256" s="9">
        <v>0</v>
      </c>
      <c r="E256" s="10" t="s">
        <v>1182</v>
      </c>
      <c r="F256" s="9">
        <v>0</v>
      </c>
    </row>
    <row r="257" spans="1:6">
      <c r="A257" s="10" t="s">
        <v>1183</v>
      </c>
      <c r="B257" s="9">
        <v>0</v>
      </c>
      <c r="C257" s="10" t="s">
        <v>1184</v>
      </c>
      <c r="D257" s="9">
        <v>755</v>
      </c>
      <c r="E257" s="10" t="s">
        <v>634</v>
      </c>
      <c r="F257" s="9">
        <v>0</v>
      </c>
    </row>
    <row r="258" spans="1:6">
      <c r="A258" s="10" t="s">
        <v>1185</v>
      </c>
      <c r="B258" s="9">
        <v>0</v>
      </c>
      <c r="C258" s="10" t="s">
        <v>1186</v>
      </c>
      <c r="D258" s="9">
        <v>177</v>
      </c>
      <c r="E258" s="10" t="s">
        <v>629</v>
      </c>
      <c r="F258" s="9">
        <v>0</v>
      </c>
    </row>
    <row r="259" spans="1:6">
      <c r="A259" s="10" t="s">
        <v>646</v>
      </c>
      <c r="B259" s="9">
        <v>0</v>
      </c>
      <c r="C259" s="10" t="s">
        <v>1187</v>
      </c>
      <c r="D259" s="9">
        <v>0</v>
      </c>
      <c r="E259" s="10" t="s">
        <v>632</v>
      </c>
      <c r="F259" s="9">
        <v>0</v>
      </c>
    </row>
    <row r="260" spans="1:6">
      <c r="A260" s="10" t="s">
        <v>1188</v>
      </c>
      <c r="B260" s="9">
        <v>0</v>
      </c>
      <c r="C260" s="10" t="s">
        <v>1189</v>
      </c>
      <c r="D260" s="9">
        <v>0</v>
      </c>
      <c r="E260" s="10" t="s">
        <v>1190</v>
      </c>
      <c r="F260" s="9">
        <v>0</v>
      </c>
    </row>
    <row r="261" spans="1:6">
      <c r="A261" s="10" t="s">
        <v>1191</v>
      </c>
      <c r="B261" s="9">
        <v>0</v>
      </c>
      <c r="C261" s="10" t="s">
        <v>1192</v>
      </c>
      <c r="D261" s="9">
        <v>0</v>
      </c>
      <c r="E261" s="10" t="s">
        <v>1193</v>
      </c>
      <c r="F261" s="9">
        <v>0</v>
      </c>
    </row>
    <row r="262" spans="1:6">
      <c r="A262" s="10" t="s">
        <v>1194</v>
      </c>
      <c r="B262" s="9">
        <v>0</v>
      </c>
      <c r="C262" s="10" t="s">
        <v>1195</v>
      </c>
      <c r="D262" s="9">
        <v>0</v>
      </c>
      <c r="E262" s="10" t="s">
        <v>1196</v>
      </c>
      <c r="F262" s="9">
        <v>0</v>
      </c>
    </row>
    <row r="263" spans="1:6">
      <c r="A263" s="10" t="s">
        <v>1197</v>
      </c>
      <c r="B263" s="9">
        <v>10043</v>
      </c>
      <c r="C263" s="10" t="s">
        <v>1198</v>
      </c>
      <c r="D263" s="9">
        <v>177</v>
      </c>
      <c r="E263" s="10" t="s">
        <v>1199</v>
      </c>
      <c r="F263" s="9">
        <v>0</v>
      </c>
    </row>
    <row r="264" spans="1:6">
      <c r="A264" s="10" t="s">
        <v>1200</v>
      </c>
      <c r="B264" s="9">
        <v>10043</v>
      </c>
      <c r="C264" s="10" t="s">
        <v>1201</v>
      </c>
      <c r="D264" s="9">
        <v>0</v>
      </c>
      <c r="E264" s="10" t="s">
        <v>1202</v>
      </c>
      <c r="F264" s="9">
        <v>0</v>
      </c>
    </row>
    <row r="265" spans="1:6">
      <c r="A265" s="10" t="s">
        <v>1203</v>
      </c>
      <c r="B265" s="9">
        <v>17271</v>
      </c>
      <c r="C265" s="10" t="s">
        <v>1204</v>
      </c>
      <c r="D265" s="9">
        <v>175</v>
      </c>
      <c r="E265" s="10" t="s">
        <v>1205</v>
      </c>
      <c r="F265" s="9">
        <v>0</v>
      </c>
    </row>
    <row r="266" spans="1:6">
      <c r="A266" s="10" t="s">
        <v>1206</v>
      </c>
      <c r="B266" s="9">
        <v>1040</v>
      </c>
      <c r="C266" s="10" t="s">
        <v>1207</v>
      </c>
      <c r="D266" s="9">
        <v>175</v>
      </c>
      <c r="E266" s="10" t="s">
        <v>1208</v>
      </c>
      <c r="F266" s="9">
        <v>0</v>
      </c>
    </row>
    <row r="267" spans="1:6">
      <c r="A267" s="10" t="s">
        <v>634</v>
      </c>
      <c r="B267" s="9">
        <v>632</v>
      </c>
      <c r="C267" s="10" t="s">
        <v>1209</v>
      </c>
      <c r="D267" s="9">
        <v>0</v>
      </c>
      <c r="E267" s="10" t="s">
        <v>643</v>
      </c>
      <c r="F267" s="9">
        <v>0</v>
      </c>
    </row>
    <row r="268" spans="1:6">
      <c r="A268" s="10" t="s">
        <v>629</v>
      </c>
      <c r="B268" s="9">
        <v>14</v>
      </c>
      <c r="C268" s="10" t="s">
        <v>1210</v>
      </c>
      <c r="D268" s="9">
        <v>0</v>
      </c>
      <c r="E268" s="10" t="s">
        <v>1211</v>
      </c>
      <c r="F268" s="9">
        <v>0</v>
      </c>
    </row>
    <row r="269" spans="1:6">
      <c r="A269" s="10" t="s">
        <v>632</v>
      </c>
      <c r="B269" s="9">
        <v>0</v>
      </c>
      <c r="C269" s="10" t="s">
        <v>1212</v>
      </c>
      <c r="D269" s="9">
        <v>0</v>
      </c>
      <c r="E269" s="10" t="s">
        <v>646</v>
      </c>
      <c r="F269" s="9">
        <v>0</v>
      </c>
    </row>
    <row r="270" spans="1:6">
      <c r="A270" s="10" t="s">
        <v>1213</v>
      </c>
      <c r="B270" s="9">
        <v>0</v>
      </c>
      <c r="C270" s="10" t="s">
        <v>1214</v>
      </c>
      <c r="D270" s="9">
        <v>0</v>
      </c>
      <c r="E270" s="10" t="s">
        <v>1215</v>
      </c>
      <c r="F270" s="9">
        <v>0</v>
      </c>
    </row>
    <row r="271" spans="1:6">
      <c r="A271" s="10" t="s">
        <v>1216</v>
      </c>
      <c r="B271" s="9">
        <v>0</v>
      </c>
      <c r="C271" s="10" t="s">
        <v>1217</v>
      </c>
      <c r="D271" s="9">
        <v>0</v>
      </c>
      <c r="E271" s="10" t="s">
        <v>1218</v>
      </c>
      <c r="F271" s="9">
        <v>4995</v>
      </c>
    </row>
    <row r="272" spans="1:6">
      <c r="A272" s="10" t="s">
        <v>1219</v>
      </c>
      <c r="B272" s="9">
        <v>0</v>
      </c>
      <c r="C272" s="10" t="s">
        <v>1220</v>
      </c>
      <c r="D272" s="9">
        <v>0</v>
      </c>
      <c r="E272" s="10" t="s">
        <v>1221</v>
      </c>
      <c r="F272" s="9">
        <v>4995</v>
      </c>
    </row>
    <row r="273" spans="1:6">
      <c r="A273" s="10" t="s">
        <v>1222</v>
      </c>
      <c r="B273" s="9">
        <v>0</v>
      </c>
      <c r="C273" s="10" t="s">
        <v>1223</v>
      </c>
      <c r="D273" s="9">
        <v>0</v>
      </c>
      <c r="E273" s="10" t="s">
        <v>1224</v>
      </c>
      <c r="F273" s="9">
        <v>7852</v>
      </c>
    </row>
    <row r="274" spans="1:6">
      <c r="A274" s="10" t="s">
        <v>1225</v>
      </c>
      <c r="B274" s="9">
        <v>0</v>
      </c>
      <c r="C274" s="10" t="s">
        <v>1226</v>
      </c>
      <c r="D274" s="9">
        <v>0</v>
      </c>
      <c r="E274" s="10" t="s">
        <v>1227</v>
      </c>
      <c r="F274" s="9">
        <v>2964</v>
      </c>
    </row>
    <row r="275" spans="1:6">
      <c r="A275" s="10" t="s">
        <v>1228</v>
      </c>
      <c r="B275" s="9">
        <v>394</v>
      </c>
      <c r="C275" s="10" t="s">
        <v>1229</v>
      </c>
      <c r="D275" s="9">
        <v>0</v>
      </c>
      <c r="E275" s="10" t="s">
        <v>634</v>
      </c>
      <c r="F275" s="9">
        <v>586</v>
      </c>
    </row>
    <row r="276" spans="1:6">
      <c r="A276" s="10" t="s">
        <v>1230</v>
      </c>
      <c r="B276" s="9">
        <v>120</v>
      </c>
      <c r="C276" s="10" t="s">
        <v>1231</v>
      </c>
      <c r="D276" s="9">
        <v>0</v>
      </c>
      <c r="E276" s="10" t="s">
        <v>629</v>
      </c>
      <c r="F276" s="9">
        <v>245</v>
      </c>
    </row>
    <row r="277" spans="1:6">
      <c r="A277" s="10" t="s">
        <v>1232</v>
      </c>
      <c r="B277" s="9">
        <v>50</v>
      </c>
      <c r="C277" s="10" t="s">
        <v>1233</v>
      </c>
      <c r="D277" s="9">
        <v>0</v>
      </c>
      <c r="E277" s="10" t="s">
        <v>632</v>
      </c>
      <c r="F277" s="9">
        <v>0</v>
      </c>
    </row>
    <row r="278" spans="1:6">
      <c r="A278" s="10" t="s">
        <v>1234</v>
      </c>
      <c r="B278" s="9">
        <v>0</v>
      </c>
      <c r="C278" s="10" t="s">
        <v>1235</v>
      </c>
      <c r="D278" s="9">
        <v>0</v>
      </c>
      <c r="E278" s="10" t="s">
        <v>1236</v>
      </c>
      <c r="F278" s="9">
        <v>1378</v>
      </c>
    </row>
    <row r="279" spans="1:6">
      <c r="A279" s="10" t="s">
        <v>1237</v>
      </c>
      <c r="B279" s="9">
        <v>70</v>
      </c>
      <c r="C279" s="10" t="s">
        <v>1238</v>
      </c>
      <c r="D279" s="9">
        <v>0</v>
      </c>
      <c r="E279" s="10" t="s">
        <v>1239</v>
      </c>
      <c r="F279" s="9">
        <v>0</v>
      </c>
    </row>
    <row r="280" spans="1:6">
      <c r="A280" s="10" t="s">
        <v>1240</v>
      </c>
      <c r="B280" s="9">
        <v>8651</v>
      </c>
      <c r="C280" s="10" t="s">
        <v>1241</v>
      </c>
      <c r="D280" s="9">
        <v>0</v>
      </c>
      <c r="E280" s="10" t="s">
        <v>1242</v>
      </c>
      <c r="F280" s="9">
        <v>0</v>
      </c>
    </row>
    <row r="281" spans="1:6">
      <c r="A281" s="10" t="s">
        <v>1243</v>
      </c>
      <c r="B281" s="9">
        <v>0</v>
      </c>
      <c r="C281" s="10" t="s">
        <v>1244</v>
      </c>
      <c r="D281" s="9">
        <v>20</v>
      </c>
      <c r="E281" s="10" t="s">
        <v>1245</v>
      </c>
      <c r="F281" s="9">
        <v>0</v>
      </c>
    </row>
    <row r="282" spans="1:6">
      <c r="A282" s="10" t="s">
        <v>1246</v>
      </c>
      <c r="B282" s="9">
        <v>2962</v>
      </c>
      <c r="C282" s="10" t="s">
        <v>1247</v>
      </c>
      <c r="D282" s="9">
        <v>0</v>
      </c>
      <c r="E282" s="10" t="s">
        <v>1248</v>
      </c>
      <c r="F282" s="9">
        <v>269</v>
      </c>
    </row>
    <row r="283" spans="1:6">
      <c r="A283" s="10" t="s">
        <v>1249</v>
      </c>
      <c r="B283" s="9">
        <v>0</v>
      </c>
      <c r="C283" s="10" t="s">
        <v>1250</v>
      </c>
      <c r="D283" s="9">
        <v>20</v>
      </c>
      <c r="E283" s="10" t="s">
        <v>1251</v>
      </c>
      <c r="F283" s="9">
        <v>0</v>
      </c>
    </row>
    <row r="284" spans="1:6">
      <c r="A284" s="10" t="s">
        <v>1252</v>
      </c>
      <c r="B284" s="9">
        <v>0</v>
      </c>
      <c r="C284" s="10" t="s">
        <v>1253</v>
      </c>
      <c r="D284" s="9">
        <v>0</v>
      </c>
      <c r="E284" s="10" t="s">
        <v>1254</v>
      </c>
      <c r="F284" s="9">
        <v>486</v>
      </c>
    </row>
    <row r="285" spans="1:6">
      <c r="A285" s="10" t="s">
        <v>1255</v>
      </c>
      <c r="B285" s="9">
        <v>20</v>
      </c>
      <c r="C285" s="10" t="s">
        <v>1256</v>
      </c>
      <c r="D285" s="9">
        <v>7</v>
      </c>
      <c r="E285" s="10" t="s">
        <v>1257</v>
      </c>
      <c r="F285" s="9">
        <v>0</v>
      </c>
    </row>
    <row r="286" spans="1:6">
      <c r="A286" s="10" t="s">
        <v>1258</v>
      </c>
      <c r="B286" s="9">
        <v>20</v>
      </c>
      <c r="C286" s="10" t="s">
        <v>1259</v>
      </c>
      <c r="D286" s="9">
        <v>1950</v>
      </c>
      <c r="E286" s="10" t="s">
        <v>1260</v>
      </c>
      <c r="F286" s="9">
        <v>0</v>
      </c>
    </row>
    <row r="287" spans="1:6">
      <c r="A287" s="10" t="s">
        <v>1261</v>
      </c>
      <c r="B287" s="9">
        <v>735</v>
      </c>
      <c r="C287" s="10" t="s">
        <v>1262</v>
      </c>
      <c r="D287" s="9">
        <v>3708</v>
      </c>
      <c r="E287" s="10" t="s">
        <v>1263</v>
      </c>
      <c r="F287" s="9">
        <v>0</v>
      </c>
    </row>
    <row r="288" spans="1:6">
      <c r="A288" s="10" t="s">
        <v>1264</v>
      </c>
      <c r="B288" s="9">
        <v>0</v>
      </c>
      <c r="C288" s="10" t="s">
        <v>1265</v>
      </c>
      <c r="D288" s="9">
        <v>4525</v>
      </c>
      <c r="E288" s="10" t="s">
        <v>1266</v>
      </c>
      <c r="F288" s="9">
        <v>0</v>
      </c>
    </row>
    <row r="289" spans="1:6">
      <c r="A289" s="10" t="s">
        <v>1267</v>
      </c>
      <c r="B289" s="9">
        <v>735</v>
      </c>
      <c r="C289" s="10" t="s">
        <v>634</v>
      </c>
      <c r="D289" s="9">
        <v>0</v>
      </c>
      <c r="E289" s="10" t="s">
        <v>1268</v>
      </c>
      <c r="F289" s="9">
        <v>13</v>
      </c>
    </row>
    <row r="290" spans="1:6">
      <c r="A290" s="10" t="s">
        <v>1269</v>
      </c>
      <c r="B290" s="9">
        <v>1970</v>
      </c>
      <c r="C290" s="10" t="s">
        <v>629</v>
      </c>
      <c r="D290" s="9">
        <v>10</v>
      </c>
      <c r="E290" s="10" t="s">
        <v>1270</v>
      </c>
      <c r="F290" s="9">
        <v>0</v>
      </c>
    </row>
    <row r="291" spans="1:6">
      <c r="A291" s="10" t="s">
        <v>1271</v>
      </c>
      <c r="B291" s="9">
        <v>1970</v>
      </c>
      <c r="C291" s="10" t="s">
        <v>632</v>
      </c>
      <c r="D291" s="9">
        <v>0</v>
      </c>
      <c r="E291" s="10" t="s">
        <v>1272</v>
      </c>
      <c r="F291" s="9">
        <v>0</v>
      </c>
    </row>
    <row r="292" spans="1:6">
      <c r="A292" s="10" t="s">
        <v>1273</v>
      </c>
      <c r="B292" s="9">
        <v>166</v>
      </c>
      <c r="C292" s="10" t="s">
        <v>1274</v>
      </c>
      <c r="D292" s="9">
        <v>0</v>
      </c>
      <c r="E292" s="10" t="s">
        <v>1275</v>
      </c>
      <c r="F292" s="9">
        <v>100</v>
      </c>
    </row>
    <row r="293" spans="1:6">
      <c r="A293" s="10" t="s">
        <v>1276</v>
      </c>
      <c r="B293" s="9">
        <v>166</v>
      </c>
      <c r="C293" s="10" t="s">
        <v>1277</v>
      </c>
      <c r="D293" s="9">
        <v>245</v>
      </c>
      <c r="E293" s="10" t="s">
        <v>1278</v>
      </c>
      <c r="F293" s="9">
        <v>0</v>
      </c>
    </row>
    <row r="294" spans="1:6">
      <c r="A294" s="10" t="s">
        <v>1279</v>
      </c>
      <c r="B294" s="9">
        <v>1997</v>
      </c>
      <c r="C294" s="10" t="s">
        <v>1280</v>
      </c>
      <c r="D294" s="9">
        <v>0</v>
      </c>
      <c r="E294" s="10" t="s">
        <v>1281</v>
      </c>
      <c r="F294" s="9">
        <v>0</v>
      </c>
    </row>
    <row r="295" spans="1:6">
      <c r="A295" s="10" t="s">
        <v>1282</v>
      </c>
      <c r="B295" s="9">
        <v>1997</v>
      </c>
      <c r="C295" s="10" t="s">
        <v>1283</v>
      </c>
      <c r="D295" s="9">
        <v>27</v>
      </c>
      <c r="E295" s="10" t="s">
        <v>1284</v>
      </c>
      <c r="F295" s="9">
        <v>0</v>
      </c>
    </row>
    <row r="296" spans="1:6">
      <c r="A296" s="10" t="s">
        <v>1285</v>
      </c>
      <c r="B296" s="9">
        <v>79075</v>
      </c>
      <c r="C296" s="10" t="s">
        <v>1286</v>
      </c>
      <c r="D296" s="9">
        <v>1129</v>
      </c>
      <c r="E296" s="10" t="s">
        <v>1287</v>
      </c>
      <c r="F296" s="9">
        <v>0</v>
      </c>
    </row>
    <row r="297" spans="1:6">
      <c r="A297" s="10" t="s">
        <v>1288</v>
      </c>
      <c r="B297" s="9">
        <v>16063</v>
      </c>
      <c r="C297" s="10" t="s">
        <v>1289</v>
      </c>
      <c r="D297" s="9">
        <v>0</v>
      </c>
      <c r="E297" s="10" t="s">
        <v>1290</v>
      </c>
      <c r="F297" s="9">
        <v>0</v>
      </c>
    </row>
    <row r="298" spans="1:6">
      <c r="A298" s="10" t="s">
        <v>634</v>
      </c>
      <c r="B298" s="9">
        <v>2785</v>
      </c>
      <c r="C298" s="10" t="s">
        <v>1291</v>
      </c>
      <c r="D298" s="9">
        <v>0</v>
      </c>
      <c r="E298" s="10" t="s">
        <v>1292</v>
      </c>
      <c r="F298" s="9">
        <v>1521</v>
      </c>
    </row>
    <row r="299" spans="1:6">
      <c r="A299" s="10" t="s">
        <v>629</v>
      </c>
      <c r="B299" s="9">
        <v>280</v>
      </c>
      <c r="C299" s="10" t="s">
        <v>1293</v>
      </c>
      <c r="D299" s="9">
        <v>50</v>
      </c>
      <c r="E299" s="10" t="s">
        <v>1294</v>
      </c>
      <c r="F299" s="9">
        <v>0</v>
      </c>
    </row>
    <row r="300" spans="1:6">
      <c r="A300" s="10" t="s">
        <v>632</v>
      </c>
      <c r="B300" s="9">
        <v>0</v>
      </c>
      <c r="C300" s="10" t="s">
        <v>1295</v>
      </c>
      <c r="D300" s="9">
        <v>115</v>
      </c>
      <c r="E300" s="10" t="s">
        <v>1296</v>
      </c>
      <c r="F300" s="9">
        <v>0</v>
      </c>
    </row>
    <row r="301" spans="1:6">
      <c r="A301" s="10" t="s">
        <v>646</v>
      </c>
      <c r="B301" s="9">
        <v>0</v>
      </c>
      <c r="C301" s="10" t="s">
        <v>1297</v>
      </c>
      <c r="D301" s="9">
        <v>0</v>
      </c>
      <c r="E301" s="10" t="s">
        <v>1298</v>
      </c>
      <c r="F301" s="9">
        <v>0</v>
      </c>
    </row>
    <row r="302" spans="1:6">
      <c r="A302" s="10" t="s">
        <v>1299</v>
      </c>
      <c r="B302" s="9">
        <v>0</v>
      </c>
      <c r="C302" s="10" t="s">
        <v>1300</v>
      </c>
      <c r="D302" s="9">
        <v>0</v>
      </c>
      <c r="E302" s="10" t="s">
        <v>1301</v>
      </c>
      <c r="F302" s="9">
        <v>1379</v>
      </c>
    </row>
    <row r="303" spans="1:6">
      <c r="A303" s="10" t="s">
        <v>1302</v>
      </c>
      <c r="B303" s="9">
        <v>453</v>
      </c>
      <c r="C303" s="10" t="s">
        <v>1303</v>
      </c>
      <c r="D303" s="9">
        <v>0</v>
      </c>
      <c r="E303" s="10" t="s">
        <v>1304</v>
      </c>
      <c r="F303" s="9">
        <v>0</v>
      </c>
    </row>
    <row r="304" spans="1:6">
      <c r="A304" s="10" t="s">
        <v>1305</v>
      </c>
      <c r="B304" s="9">
        <v>705</v>
      </c>
      <c r="C304" s="10" t="s">
        <v>1296</v>
      </c>
      <c r="D304" s="9">
        <v>0</v>
      </c>
      <c r="E304" s="10" t="s">
        <v>1306</v>
      </c>
      <c r="F304" s="9">
        <v>0</v>
      </c>
    </row>
    <row r="305" spans="1:6">
      <c r="A305" s="10" t="s">
        <v>1307</v>
      </c>
      <c r="B305" s="9">
        <v>88</v>
      </c>
      <c r="C305" s="10" t="s">
        <v>1308</v>
      </c>
      <c r="D305" s="9">
        <v>0</v>
      </c>
      <c r="E305" s="10" t="s">
        <v>1309</v>
      </c>
      <c r="F305" s="9">
        <v>1625</v>
      </c>
    </row>
    <row r="306" spans="1:6">
      <c r="A306" s="10" t="s">
        <v>1310</v>
      </c>
      <c r="B306" s="9">
        <v>20</v>
      </c>
      <c r="C306" s="10" t="s">
        <v>1311</v>
      </c>
      <c r="D306" s="9">
        <v>0</v>
      </c>
      <c r="E306" s="10" t="s">
        <v>1312</v>
      </c>
      <c r="F306" s="9">
        <v>34014</v>
      </c>
    </row>
    <row r="307" spans="1:6">
      <c r="A307" s="10" t="s">
        <v>1313</v>
      </c>
      <c r="B307" s="9">
        <v>0</v>
      </c>
      <c r="C307" s="10" t="s">
        <v>1314</v>
      </c>
      <c r="D307" s="9">
        <v>0</v>
      </c>
      <c r="E307" s="10" t="s">
        <v>634</v>
      </c>
      <c r="F307" s="9">
        <v>322</v>
      </c>
    </row>
    <row r="308" spans="1:6">
      <c r="A308" s="10" t="s">
        <v>1315</v>
      </c>
      <c r="B308" s="9">
        <v>0</v>
      </c>
      <c r="C308" s="10" t="s">
        <v>1316</v>
      </c>
      <c r="D308" s="9">
        <v>20</v>
      </c>
      <c r="E308" s="10" t="s">
        <v>629</v>
      </c>
      <c r="F308" s="9">
        <v>0</v>
      </c>
    </row>
    <row r="309" spans="1:6">
      <c r="A309" s="10" t="s">
        <v>1317</v>
      </c>
      <c r="B309" s="9">
        <v>0</v>
      </c>
      <c r="C309" s="10" t="s">
        <v>1318</v>
      </c>
      <c r="D309" s="9">
        <v>0</v>
      </c>
      <c r="E309" s="10" t="s">
        <v>632</v>
      </c>
      <c r="F309" s="9">
        <v>0</v>
      </c>
    </row>
    <row r="310" spans="1:6">
      <c r="A310" s="10" t="s">
        <v>1319</v>
      </c>
      <c r="B310" s="9">
        <v>60</v>
      </c>
      <c r="C310" s="10" t="s">
        <v>1320</v>
      </c>
      <c r="D310" s="9">
        <v>0</v>
      </c>
      <c r="E310" s="10" t="s">
        <v>1321</v>
      </c>
      <c r="F310" s="9">
        <v>0</v>
      </c>
    </row>
    <row r="311" spans="1:6">
      <c r="A311" s="10" t="s">
        <v>1322</v>
      </c>
      <c r="B311" s="9">
        <v>0</v>
      </c>
      <c r="C311" s="10" t="s">
        <v>1315</v>
      </c>
      <c r="D311" s="9">
        <v>0</v>
      </c>
      <c r="E311" s="10" t="s">
        <v>1323</v>
      </c>
      <c r="F311" s="9">
        <v>12948</v>
      </c>
    </row>
    <row r="312" spans="1:6">
      <c r="A312" s="10" t="s">
        <v>1324</v>
      </c>
      <c r="B312" s="9">
        <v>210</v>
      </c>
      <c r="C312" s="10" t="s">
        <v>1325</v>
      </c>
      <c r="D312" s="9">
        <v>2929</v>
      </c>
      <c r="E312" s="10" t="s">
        <v>1326</v>
      </c>
      <c r="F312" s="9">
        <v>1266</v>
      </c>
    </row>
    <row r="313" spans="1:6">
      <c r="A313" s="10" t="s">
        <v>1327</v>
      </c>
      <c r="B313" s="9">
        <v>4515</v>
      </c>
      <c r="C313" s="10" t="s">
        <v>1328</v>
      </c>
      <c r="D313" s="9">
        <v>11019</v>
      </c>
      <c r="E313" s="10" t="s">
        <v>1329</v>
      </c>
      <c r="F313" s="9">
        <v>959</v>
      </c>
    </row>
    <row r="314" spans="1:6">
      <c r="A314" s="10" t="s">
        <v>1330</v>
      </c>
      <c r="B314" s="9">
        <v>88</v>
      </c>
      <c r="C314" s="10" t="s">
        <v>634</v>
      </c>
      <c r="D314" s="9">
        <v>895</v>
      </c>
      <c r="E314" s="10" t="s">
        <v>1331</v>
      </c>
      <c r="F314" s="9">
        <v>0</v>
      </c>
    </row>
    <row r="315" spans="1:6">
      <c r="A315" s="10" t="s">
        <v>1332</v>
      </c>
      <c r="B315" s="9">
        <v>109</v>
      </c>
      <c r="C315" s="10" t="s">
        <v>629</v>
      </c>
      <c r="D315" s="9">
        <v>520</v>
      </c>
      <c r="E315" s="10" t="s">
        <v>1333</v>
      </c>
      <c r="F315" s="9">
        <v>0</v>
      </c>
    </row>
    <row r="316" spans="1:6">
      <c r="A316" s="10" t="s">
        <v>1334</v>
      </c>
      <c r="B316" s="9">
        <v>431</v>
      </c>
      <c r="C316" s="10" t="s">
        <v>632</v>
      </c>
      <c r="D316" s="9">
        <v>0</v>
      </c>
      <c r="E316" s="10" t="s">
        <v>1335</v>
      </c>
      <c r="F316" s="9">
        <v>18519</v>
      </c>
    </row>
    <row r="317" spans="1:6">
      <c r="A317" s="10" t="s">
        <v>1336</v>
      </c>
      <c r="B317" s="9">
        <v>654</v>
      </c>
      <c r="C317" s="10" t="s">
        <v>1337</v>
      </c>
      <c r="D317" s="9">
        <v>0</v>
      </c>
      <c r="E317" s="10" t="s">
        <v>1338</v>
      </c>
      <c r="F317" s="9">
        <v>5465</v>
      </c>
    </row>
    <row r="318" spans="1:6">
      <c r="A318" s="10" t="s">
        <v>1339</v>
      </c>
      <c r="B318" s="9">
        <v>0</v>
      </c>
      <c r="C318" s="10" t="s">
        <v>1340</v>
      </c>
      <c r="D318" s="9">
        <v>4903</v>
      </c>
      <c r="E318" s="10" t="s">
        <v>1341</v>
      </c>
      <c r="F318" s="9">
        <v>5</v>
      </c>
    </row>
    <row r="319" spans="1:6">
      <c r="A319" s="10" t="s">
        <v>1342</v>
      </c>
      <c r="B319" s="9">
        <v>0</v>
      </c>
      <c r="C319" s="10" t="s">
        <v>1343</v>
      </c>
      <c r="D319" s="9">
        <v>63</v>
      </c>
      <c r="E319" s="10" t="s">
        <v>1344</v>
      </c>
      <c r="F319" s="9">
        <v>0</v>
      </c>
    </row>
    <row r="320" spans="1:6">
      <c r="A320" s="10" t="s">
        <v>1345</v>
      </c>
      <c r="B320" s="9">
        <v>5100</v>
      </c>
      <c r="C320" s="10" t="s">
        <v>1346</v>
      </c>
      <c r="D320" s="9">
        <v>16</v>
      </c>
      <c r="E320" s="10" t="s">
        <v>1347</v>
      </c>
      <c r="F320" s="9">
        <v>0</v>
      </c>
    </row>
    <row r="321" spans="1:6">
      <c r="A321" s="10" t="s">
        <v>1348</v>
      </c>
      <c r="B321" s="9">
        <v>360</v>
      </c>
      <c r="C321" s="10" t="s">
        <v>1349</v>
      </c>
      <c r="D321" s="9">
        <v>0</v>
      </c>
      <c r="E321" s="10" t="s">
        <v>1350</v>
      </c>
      <c r="F321" s="9">
        <v>0</v>
      </c>
    </row>
    <row r="322" spans="1:6">
      <c r="A322" s="10" t="s">
        <v>1351</v>
      </c>
      <c r="B322" s="9">
        <v>0</v>
      </c>
      <c r="C322" s="10" t="s">
        <v>1352</v>
      </c>
      <c r="D322" s="9">
        <v>0</v>
      </c>
      <c r="E322" s="10" t="s">
        <v>1353</v>
      </c>
      <c r="F322" s="9">
        <v>0</v>
      </c>
    </row>
    <row r="323" spans="1:6">
      <c r="A323" s="10" t="s">
        <v>1354</v>
      </c>
      <c r="B323" s="9">
        <v>0</v>
      </c>
      <c r="C323" s="10" t="s">
        <v>1355</v>
      </c>
      <c r="D323" s="9">
        <v>0</v>
      </c>
      <c r="E323" s="10" t="s">
        <v>1356</v>
      </c>
      <c r="F323" s="9">
        <v>50</v>
      </c>
    </row>
    <row r="324" spans="1:6">
      <c r="A324" s="10" t="s">
        <v>1357</v>
      </c>
      <c r="B324" s="9">
        <v>790</v>
      </c>
      <c r="C324" s="10" t="s">
        <v>1358</v>
      </c>
      <c r="D324" s="9">
        <v>0</v>
      </c>
      <c r="E324" s="10" t="s">
        <v>1359</v>
      </c>
      <c r="F324" s="9">
        <v>50</v>
      </c>
    </row>
    <row r="325" spans="1:6">
      <c r="A325" s="10" t="s">
        <v>1360</v>
      </c>
      <c r="B325" s="9">
        <v>0</v>
      </c>
      <c r="C325" s="10" t="s">
        <v>1361</v>
      </c>
      <c r="D325" s="9">
        <v>9327</v>
      </c>
      <c r="E325" s="10" t="s">
        <v>1362</v>
      </c>
      <c r="F325" s="9">
        <v>0</v>
      </c>
    </row>
    <row r="326" spans="1:6">
      <c r="A326" s="10" t="s">
        <v>1363</v>
      </c>
      <c r="B326" s="9">
        <v>0</v>
      </c>
      <c r="C326" s="10" t="s">
        <v>1364</v>
      </c>
      <c r="D326" s="9">
        <v>2</v>
      </c>
      <c r="E326" s="10" t="s">
        <v>1365</v>
      </c>
      <c r="F326" s="9">
        <v>0</v>
      </c>
    </row>
    <row r="327" spans="1:6">
      <c r="A327" s="10" t="s">
        <v>1366</v>
      </c>
      <c r="B327" s="9">
        <v>371</v>
      </c>
      <c r="C327" s="10" t="s">
        <v>634</v>
      </c>
      <c r="D327" s="9">
        <v>2</v>
      </c>
      <c r="E327" s="10" t="s">
        <v>1367</v>
      </c>
      <c r="F327" s="9">
        <v>0</v>
      </c>
    </row>
    <row r="328" spans="1:6">
      <c r="A328" s="10" t="s">
        <v>1368</v>
      </c>
      <c r="B328" s="9">
        <v>419</v>
      </c>
      <c r="C328" s="10" t="s">
        <v>629</v>
      </c>
      <c r="D328" s="9">
        <v>0</v>
      </c>
      <c r="E328" s="10" t="s">
        <v>1369</v>
      </c>
      <c r="F328" s="9">
        <v>543</v>
      </c>
    </row>
    <row r="329" spans="1:6">
      <c r="A329" s="10" t="s">
        <v>1370</v>
      </c>
      <c r="B329" s="9">
        <v>0</v>
      </c>
      <c r="C329" s="10" t="s">
        <v>632</v>
      </c>
      <c r="D329" s="9">
        <v>0</v>
      </c>
      <c r="E329" s="10" t="s">
        <v>1371</v>
      </c>
      <c r="F329" s="9">
        <v>62</v>
      </c>
    </row>
    <row r="330" spans="1:6">
      <c r="A330" s="10" t="s">
        <v>1372</v>
      </c>
      <c r="B330" s="9">
        <v>0</v>
      </c>
      <c r="C330" s="10" t="s">
        <v>1373</v>
      </c>
      <c r="D330" s="9">
        <v>0</v>
      </c>
      <c r="E330" s="10" t="s">
        <v>1374</v>
      </c>
      <c r="F330" s="9">
        <v>481</v>
      </c>
    </row>
    <row r="331" spans="1:6">
      <c r="A331" s="10" t="s">
        <v>1375</v>
      </c>
      <c r="B331" s="9">
        <v>1009</v>
      </c>
      <c r="C331" s="10" t="s">
        <v>1376</v>
      </c>
      <c r="D331" s="9">
        <v>0</v>
      </c>
      <c r="E331" s="10" t="s">
        <v>1377</v>
      </c>
      <c r="F331" s="9">
        <v>1376</v>
      </c>
    </row>
    <row r="332" spans="1:6">
      <c r="A332" s="10" t="s">
        <v>1378</v>
      </c>
      <c r="B332" s="9">
        <v>0</v>
      </c>
      <c r="C332" s="10" t="s">
        <v>1379</v>
      </c>
      <c r="D332" s="9">
        <v>0</v>
      </c>
      <c r="E332" s="10" t="s">
        <v>1380</v>
      </c>
      <c r="F332" s="9">
        <v>0</v>
      </c>
    </row>
    <row r="333" spans="1:6">
      <c r="A333" s="10" t="s">
        <v>1381</v>
      </c>
      <c r="B333" s="9">
        <v>1009</v>
      </c>
      <c r="C333" s="10" t="s">
        <v>1382</v>
      </c>
      <c r="D333" s="9">
        <v>0</v>
      </c>
      <c r="E333" s="10" t="s">
        <v>634</v>
      </c>
      <c r="F333" s="9">
        <v>0</v>
      </c>
    </row>
    <row r="334" spans="1:6">
      <c r="A334" s="10" t="s">
        <v>1383</v>
      </c>
      <c r="B334" s="9">
        <v>6190</v>
      </c>
      <c r="C334" s="10" t="s">
        <v>1347</v>
      </c>
      <c r="D334" s="9">
        <v>0</v>
      </c>
      <c r="E334" s="10" t="s">
        <v>629</v>
      </c>
      <c r="F334" s="9">
        <v>0</v>
      </c>
    </row>
    <row r="335" spans="1:6">
      <c r="A335" s="10" t="s">
        <v>1384</v>
      </c>
      <c r="B335" s="9">
        <v>0</v>
      </c>
      <c r="C335" s="10" t="s">
        <v>1385</v>
      </c>
      <c r="D335" s="9">
        <v>0</v>
      </c>
      <c r="E335" s="10" t="s">
        <v>632</v>
      </c>
      <c r="F335" s="9">
        <v>0</v>
      </c>
    </row>
    <row r="336" spans="1:6">
      <c r="A336" s="10" t="s">
        <v>1386</v>
      </c>
      <c r="B336" s="9">
        <v>6190</v>
      </c>
      <c r="C336" s="10" t="s">
        <v>1387</v>
      </c>
      <c r="D336" s="9">
        <v>0</v>
      </c>
      <c r="E336" s="10" t="s">
        <v>1388</v>
      </c>
      <c r="F336" s="9">
        <v>0</v>
      </c>
    </row>
    <row r="337" spans="1:6">
      <c r="A337" s="10" t="s">
        <v>1389</v>
      </c>
      <c r="B337" s="9">
        <v>16471</v>
      </c>
      <c r="C337" s="10" t="s">
        <v>634</v>
      </c>
      <c r="D337" s="9">
        <v>0</v>
      </c>
      <c r="E337" s="10" t="s">
        <v>1390</v>
      </c>
      <c r="F337" s="9">
        <v>0</v>
      </c>
    </row>
    <row r="338" spans="1:6">
      <c r="A338" s="10" t="s">
        <v>1391</v>
      </c>
      <c r="B338" s="9">
        <v>15538</v>
      </c>
      <c r="C338" s="10" t="s">
        <v>629</v>
      </c>
      <c r="D338" s="9">
        <v>0</v>
      </c>
      <c r="E338" s="10" t="s">
        <v>1392</v>
      </c>
      <c r="F338" s="9">
        <v>0</v>
      </c>
    </row>
    <row r="339" spans="1:6">
      <c r="A339" s="10" t="s">
        <v>634</v>
      </c>
      <c r="B339" s="9">
        <v>1043</v>
      </c>
      <c r="C339" s="10" t="s">
        <v>632</v>
      </c>
      <c r="D339" s="9">
        <v>0</v>
      </c>
      <c r="E339" s="10" t="s">
        <v>1393</v>
      </c>
      <c r="F339" s="9">
        <v>0</v>
      </c>
    </row>
    <row r="340" spans="1:6">
      <c r="A340" s="10" t="s">
        <v>629</v>
      </c>
      <c r="B340" s="9">
        <v>97</v>
      </c>
      <c r="C340" s="10" t="s">
        <v>1394</v>
      </c>
      <c r="D340" s="9">
        <v>0</v>
      </c>
      <c r="E340" s="10" t="s">
        <v>1395</v>
      </c>
      <c r="F340" s="9">
        <v>0</v>
      </c>
    </row>
    <row r="341" spans="1:6">
      <c r="A341" s="10" t="s">
        <v>632</v>
      </c>
      <c r="B341" s="9">
        <v>0</v>
      </c>
      <c r="C341" s="10" t="s">
        <v>1396</v>
      </c>
      <c r="D341" s="9">
        <v>0</v>
      </c>
      <c r="E341" s="10" t="s">
        <v>1397</v>
      </c>
      <c r="F341" s="9">
        <v>0</v>
      </c>
    </row>
    <row r="342" spans="1:6">
      <c r="A342" s="10" t="s">
        <v>1398</v>
      </c>
      <c r="B342" s="9">
        <v>4093</v>
      </c>
      <c r="C342" s="10" t="s">
        <v>1399</v>
      </c>
      <c r="D342" s="9">
        <v>0</v>
      </c>
      <c r="E342" s="10" t="s">
        <v>1400</v>
      </c>
      <c r="F342" s="9">
        <v>0</v>
      </c>
    </row>
    <row r="343" spans="1:6">
      <c r="A343" s="10" t="s">
        <v>1401</v>
      </c>
      <c r="B343" s="9">
        <v>962</v>
      </c>
      <c r="C343" s="10" t="s">
        <v>1402</v>
      </c>
      <c r="D343" s="9">
        <v>0</v>
      </c>
      <c r="E343" s="10" t="s">
        <v>634</v>
      </c>
      <c r="F343" s="9">
        <v>0</v>
      </c>
    </row>
    <row r="344" spans="1:6">
      <c r="A344" s="10" t="s">
        <v>1403</v>
      </c>
      <c r="B344" s="9">
        <v>0</v>
      </c>
      <c r="C344" s="10" t="s">
        <v>1404</v>
      </c>
      <c r="D344" s="9">
        <v>0</v>
      </c>
      <c r="E344" s="10" t="s">
        <v>629</v>
      </c>
      <c r="F344" s="9">
        <v>0</v>
      </c>
    </row>
    <row r="345" spans="1:6">
      <c r="A345" s="10" t="s">
        <v>1405</v>
      </c>
      <c r="B345" s="9">
        <v>0</v>
      </c>
      <c r="C345" s="10" t="s">
        <v>1406</v>
      </c>
      <c r="D345" s="9">
        <v>0</v>
      </c>
      <c r="E345" s="10" t="s">
        <v>632</v>
      </c>
      <c r="F345" s="9">
        <v>0</v>
      </c>
    </row>
    <row r="346" spans="1:6">
      <c r="A346" s="10" t="s">
        <v>1407</v>
      </c>
      <c r="B346" s="9">
        <v>0</v>
      </c>
      <c r="C346" s="10" t="s">
        <v>1408</v>
      </c>
      <c r="D346" s="9">
        <v>338</v>
      </c>
      <c r="E346" s="10" t="s">
        <v>1409</v>
      </c>
      <c r="F346" s="9">
        <v>0</v>
      </c>
    </row>
    <row r="347" spans="1:6">
      <c r="A347" s="10" t="s">
        <v>1410</v>
      </c>
      <c r="B347" s="9">
        <v>0</v>
      </c>
      <c r="C347" s="10" t="s">
        <v>1411</v>
      </c>
      <c r="D347" s="9">
        <v>6</v>
      </c>
      <c r="E347" s="10" t="s">
        <v>1412</v>
      </c>
      <c r="F347" s="9">
        <v>0</v>
      </c>
    </row>
    <row r="348" spans="1:6">
      <c r="A348" s="10" t="s">
        <v>1413</v>
      </c>
      <c r="B348" s="9">
        <v>0</v>
      </c>
      <c r="C348" s="10" t="s">
        <v>1414</v>
      </c>
      <c r="D348" s="9">
        <v>256</v>
      </c>
      <c r="E348" s="10" t="s">
        <v>1415</v>
      </c>
      <c r="F348" s="9">
        <v>0</v>
      </c>
    </row>
    <row r="349" spans="1:6">
      <c r="A349" s="10" t="s">
        <v>1416</v>
      </c>
      <c r="B349" s="9">
        <v>0</v>
      </c>
      <c r="C349" s="10" t="s">
        <v>1417</v>
      </c>
      <c r="D349" s="9">
        <v>75</v>
      </c>
      <c r="E349" s="10" t="s">
        <v>1418</v>
      </c>
      <c r="F349" s="9">
        <v>0</v>
      </c>
    </row>
    <row r="350" spans="1:6">
      <c r="A350" s="10" t="s">
        <v>1419</v>
      </c>
      <c r="B350" s="9">
        <v>0</v>
      </c>
      <c r="C350" s="10" t="s">
        <v>1420</v>
      </c>
      <c r="D350" s="9">
        <v>1</v>
      </c>
      <c r="E350" s="10" t="s">
        <v>1421</v>
      </c>
      <c r="F350" s="9">
        <v>0</v>
      </c>
    </row>
    <row r="351" spans="1:6">
      <c r="A351" s="10" t="s">
        <v>1422</v>
      </c>
      <c r="B351" s="9">
        <v>0</v>
      </c>
      <c r="C351" s="10" t="s">
        <v>1423</v>
      </c>
      <c r="D351" s="9">
        <v>0</v>
      </c>
      <c r="E351" s="10" t="s">
        <v>1424</v>
      </c>
      <c r="F351" s="9">
        <v>0</v>
      </c>
    </row>
    <row r="352" spans="1:6">
      <c r="A352" s="10" t="s">
        <v>1425</v>
      </c>
      <c r="B352" s="9">
        <v>0</v>
      </c>
      <c r="C352" s="10" t="s">
        <v>634</v>
      </c>
      <c r="D352" s="9">
        <v>0</v>
      </c>
      <c r="E352" s="10" t="s">
        <v>1426</v>
      </c>
      <c r="F352" s="9">
        <v>0</v>
      </c>
    </row>
    <row r="353" spans="1:6">
      <c r="A353" s="10" t="s">
        <v>1427</v>
      </c>
      <c r="B353" s="9">
        <v>0</v>
      </c>
      <c r="C353" s="10" t="s">
        <v>629</v>
      </c>
      <c r="D353" s="9">
        <v>0</v>
      </c>
      <c r="E353" s="10" t="s">
        <v>1428</v>
      </c>
      <c r="F353" s="9">
        <v>0</v>
      </c>
    </row>
    <row r="354" spans="1:6">
      <c r="A354" s="10" t="s">
        <v>1429</v>
      </c>
      <c r="B354" s="9">
        <v>0</v>
      </c>
      <c r="C354" s="10" t="s">
        <v>632</v>
      </c>
      <c r="D354" s="9">
        <v>0</v>
      </c>
      <c r="E354" s="10" t="s">
        <v>1430</v>
      </c>
      <c r="F354" s="9">
        <v>0</v>
      </c>
    </row>
    <row r="355" spans="1:6">
      <c r="A355" s="10" t="s">
        <v>1431</v>
      </c>
      <c r="B355" s="9">
        <v>0</v>
      </c>
      <c r="C355" s="10" t="s">
        <v>1432</v>
      </c>
      <c r="D355" s="9">
        <v>0</v>
      </c>
      <c r="E355" s="10" t="s">
        <v>1433</v>
      </c>
      <c r="F355" s="9">
        <v>0</v>
      </c>
    </row>
    <row r="356" spans="1:6">
      <c r="A356" s="10" t="s">
        <v>1434</v>
      </c>
      <c r="B356" s="9">
        <v>0</v>
      </c>
      <c r="C356" s="10" t="s">
        <v>1435</v>
      </c>
      <c r="D356" s="9">
        <v>696</v>
      </c>
      <c r="E356" s="10" t="s">
        <v>1436</v>
      </c>
      <c r="F356" s="9">
        <v>0</v>
      </c>
    </row>
    <row r="357" spans="1:6">
      <c r="A357" s="10" t="s">
        <v>1437</v>
      </c>
      <c r="B357" s="9">
        <v>0</v>
      </c>
      <c r="C357" s="10" t="s">
        <v>1438</v>
      </c>
      <c r="D357" s="9">
        <v>595</v>
      </c>
      <c r="E357" s="10" t="s">
        <v>1439</v>
      </c>
      <c r="F357" s="9">
        <v>0</v>
      </c>
    </row>
    <row r="358" spans="1:6">
      <c r="A358" s="10" t="s">
        <v>1440</v>
      </c>
      <c r="B358" s="9">
        <v>0</v>
      </c>
      <c r="C358" s="10" t="s">
        <v>1441</v>
      </c>
      <c r="D358" s="9">
        <v>0</v>
      </c>
      <c r="E358" s="10" t="s">
        <v>1442</v>
      </c>
      <c r="F358" s="9">
        <v>0</v>
      </c>
    </row>
    <row r="359" spans="1:6">
      <c r="A359" s="10" t="s">
        <v>634</v>
      </c>
      <c r="B359" s="9">
        <v>0</v>
      </c>
      <c r="C359" s="10" t="s">
        <v>1443</v>
      </c>
      <c r="D359" s="9">
        <v>0</v>
      </c>
      <c r="E359" s="10" t="s">
        <v>1444</v>
      </c>
      <c r="F359" s="9">
        <v>0</v>
      </c>
    </row>
    <row r="360" spans="1:6">
      <c r="A360" s="10" t="s">
        <v>629</v>
      </c>
      <c r="B360" s="9">
        <v>0</v>
      </c>
      <c r="C360" s="10" t="s">
        <v>1445</v>
      </c>
      <c r="D360" s="9">
        <v>0</v>
      </c>
      <c r="E360" s="10" t="s">
        <v>1446</v>
      </c>
      <c r="F360" s="9">
        <v>0</v>
      </c>
    </row>
    <row r="361" spans="1:6">
      <c r="A361" s="10" t="s">
        <v>632</v>
      </c>
      <c r="B361" s="9">
        <v>0</v>
      </c>
      <c r="C361" s="10" t="s">
        <v>1447</v>
      </c>
      <c r="D361" s="9">
        <v>0</v>
      </c>
      <c r="E361" s="10" t="s">
        <v>1448</v>
      </c>
      <c r="F361" s="9">
        <v>0</v>
      </c>
    </row>
    <row r="362" spans="1:6">
      <c r="A362" s="10" t="s">
        <v>1449</v>
      </c>
      <c r="B362" s="9">
        <v>0</v>
      </c>
      <c r="C362" s="10" t="s">
        <v>1450</v>
      </c>
      <c r="D362" s="9">
        <v>595</v>
      </c>
      <c r="E362" s="10" t="s">
        <v>1451</v>
      </c>
      <c r="F362" s="9">
        <v>0</v>
      </c>
    </row>
    <row r="363" spans="1:6">
      <c r="A363" s="10" t="s">
        <v>1452</v>
      </c>
      <c r="B363" s="9">
        <v>0</v>
      </c>
      <c r="C363" s="10" t="s">
        <v>1453</v>
      </c>
      <c r="D363" s="9">
        <v>1802</v>
      </c>
      <c r="E363" s="10" t="s">
        <v>1454</v>
      </c>
      <c r="F363" s="9">
        <v>0</v>
      </c>
    </row>
    <row r="364" spans="1:6">
      <c r="A364" s="10" t="s">
        <v>634</v>
      </c>
      <c r="B364" s="9">
        <v>0</v>
      </c>
      <c r="C364" s="10" t="s">
        <v>1455</v>
      </c>
      <c r="D364" s="9">
        <v>1179</v>
      </c>
      <c r="E364" s="10" t="s">
        <v>1456</v>
      </c>
      <c r="F364" s="9">
        <v>0</v>
      </c>
    </row>
    <row r="365" spans="1:6">
      <c r="A365" s="10" t="s">
        <v>629</v>
      </c>
      <c r="B365" s="9">
        <v>0</v>
      </c>
      <c r="C365" s="10" t="s">
        <v>634</v>
      </c>
      <c r="D365" s="9">
        <v>344</v>
      </c>
      <c r="E365" s="10" t="s">
        <v>1457</v>
      </c>
      <c r="F365" s="9">
        <v>0</v>
      </c>
    </row>
    <row r="366" spans="1:6">
      <c r="A366" s="10" t="s">
        <v>632</v>
      </c>
      <c r="B366" s="9">
        <v>0</v>
      </c>
      <c r="C366" s="10" t="s">
        <v>629</v>
      </c>
      <c r="D366" s="9">
        <v>105</v>
      </c>
      <c r="E366" s="10" t="s">
        <v>1458</v>
      </c>
      <c r="F366" s="9">
        <v>49</v>
      </c>
    </row>
    <row r="367" spans="1:6">
      <c r="A367" s="10" t="s">
        <v>1459</v>
      </c>
      <c r="B367" s="9">
        <v>0</v>
      </c>
      <c r="C367" s="10" t="s">
        <v>632</v>
      </c>
      <c r="D367" s="9">
        <v>0</v>
      </c>
      <c r="E367" s="10" t="s">
        <v>1460</v>
      </c>
      <c r="F367" s="9">
        <v>0</v>
      </c>
    </row>
    <row r="368" spans="1:6">
      <c r="A368" s="10" t="s">
        <v>1461</v>
      </c>
      <c r="B368" s="9">
        <v>0</v>
      </c>
      <c r="C368" s="10" t="s">
        <v>1462</v>
      </c>
      <c r="D368" s="9">
        <v>0</v>
      </c>
      <c r="E368" s="10" t="s">
        <v>1463</v>
      </c>
      <c r="F368" s="9">
        <v>0</v>
      </c>
    </row>
    <row r="369" spans="1:6">
      <c r="A369" s="10" t="s">
        <v>1464</v>
      </c>
      <c r="B369" s="9">
        <v>0</v>
      </c>
      <c r="C369" s="10" t="s">
        <v>1465</v>
      </c>
      <c r="D369" s="9">
        <v>0</v>
      </c>
      <c r="E369" s="10" t="s">
        <v>1466</v>
      </c>
      <c r="F369" s="9">
        <v>0</v>
      </c>
    </row>
    <row r="370" spans="1:6">
      <c r="A370" s="10" t="s">
        <v>1467</v>
      </c>
      <c r="B370" s="9">
        <v>0</v>
      </c>
      <c r="C370" s="10" t="s">
        <v>1468</v>
      </c>
      <c r="D370" s="9">
        <v>0</v>
      </c>
      <c r="E370" s="10" t="s">
        <v>1469</v>
      </c>
      <c r="F370" s="9">
        <v>0</v>
      </c>
    </row>
    <row r="371" spans="1:6">
      <c r="A371" s="10" t="s">
        <v>1470</v>
      </c>
      <c r="B371" s="9">
        <v>0</v>
      </c>
      <c r="C371" s="10" t="s">
        <v>1471</v>
      </c>
      <c r="D371" s="9">
        <v>432</v>
      </c>
      <c r="E371" s="10" t="s">
        <v>1472</v>
      </c>
      <c r="F371" s="9">
        <v>49</v>
      </c>
    </row>
    <row r="372" spans="1:6">
      <c r="A372" s="10" t="s">
        <v>1473</v>
      </c>
      <c r="B372" s="9">
        <v>0</v>
      </c>
      <c r="C372" s="10" t="s">
        <v>646</v>
      </c>
      <c r="D372" s="9">
        <v>0</v>
      </c>
      <c r="E372" s="10" t="s">
        <v>1474</v>
      </c>
      <c r="F372" s="9">
        <v>0</v>
      </c>
    </row>
    <row r="373" spans="1:6">
      <c r="A373" s="10" t="s">
        <v>1475</v>
      </c>
      <c r="B373" s="9">
        <v>0</v>
      </c>
      <c r="C373" s="10" t="s">
        <v>1476</v>
      </c>
      <c r="D373" s="9">
        <v>298</v>
      </c>
      <c r="E373" s="10" t="s">
        <v>1477</v>
      </c>
      <c r="F373" s="9">
        <v>0</v>
      </c>
    </row>
    <row r="374" spans="1:6">
      <c r="A374" s="10" t="s">
        <v>1347</v>
      </c>
      <c r="B374" s="9">
        <v>0</v>
      </c>
      <c r="C374" s="10" t="s">
        <v>1478</v>
      </c>
      <c r="D374" s="9">
        <v>3</v>
      </c>
      <c r="E374" s="10" t="s">
        <v>1479</v>
      </c>
      <c r="F374" s="9">
        <v>0</v>
      </c>
    </row>
    <row r="375" spans="1:6">
      <c r="A375" s="10" t="s">
        <v>1480</v>
      </c>
      <c r="B375" s="9">
        <v>0</v>
      </c>
      <c r="C375" s="10" t="s">
        <v>634</v>
      </c>
      <c r="D375" s="9">
        <v>0</v>
      </c>
      <c r="E375" s="10" t="s">
        <v>1481</v>
      </c>
      <c r="F375" s="9">
        <v>138</v>
      </c>
    </row>
    <row r="376" spans="1:6">
      <c r="A376" s="10" t="s">
        <v>1482</v>
      </c>
      <c r="B376" s="9">
        <v>0</v>
      </c>
      <c r="C376" s="10" t="s">
        <v>629</v>
      </c>
      <c r="D376" s="9">
        <v>0</v>
      </c>
      <c r="E376" s="10" t="s">
        <v>1483</v>
      </c>
      <c r="F376" s="9">
        <v>138</v>
      </c>
    </row>
    <row r="377" spans="1:6">
      <c r="A377" s="10" t="s">
        <v>1484</v>
      </c>
      <c r="B377" s="9">
        <v>0</v>
      </c>
      <c r="C377" s="10" t="s">
        <v>632</v>
      </c>
      <c r="D377" s="9">
        <v>0</v>
      </c>
      <c r="E377" s="10" t="s">
        <v>1485</v>
      </c>
      <c r="F377" s="9">
        <v>0</v>
      </c>
    </row>
    <row r="378" spans="1:6">
      <c r="A378" s="10" t="s">
        <v>634</v>
      </c>
      <c r="B378" s="9">
        <v>0</v>
      </c>
      <c r="C378" s="10" t="s">
        <v>1486</v>
      </c>
      <c r="D378" s="9">
        <v>0</v>
      </c>
      <c r="E378" s="10" t="s">
        <v>617</v>
      </c>
      <c r="F378" s="9">
        <v>0</v>
      </c>
    </row>
    <row r="379" spans="1:6">
      <c r="A379" s="10" t="s">
        <v>629</v>
      </c>
      <c r="B379" s="9">
        <v>0</v>
      </c>
      <c r="C379" s="10" t="s">
        <v>1487</v>
      </c>
      <c r="D379" s="9">
        <v>3</v>
      </c>
      <c r="E379" s="10" t="s">
        <v>1488</v>
      </c>
      <c r="F379" s="9">
        <v>0</v>
      </c>
    </row>
    <row r="380" spans="1:6">
      <c r="A380" s="10" t="s">
        <v>632</v>
      </c>
      <c r="B380" s="9">
        <v>0</v>
      </c>
      <c r="C380" s="10" t="s">
        <v>1489</v>
      </c>
      <c r="D380" s="9">
        <v>620</v>
      </c>
      <c r="E380" s="10" t="s">
        <v>1490</v>
      </c>
      <c r="F380" s="9">
        <v>0</v>
      </c>
    </row>
    <row r="381" spans="1:6">
      <c r="A381" s="10" t="s">
        <v>1491</v>
      </c>
      <c r="B381" s="9">
        <v>0</v>
      </c>
      <c r="C381" s="10" t="s">
        <v>1492</v>
      </c>
      <c r="D381" s="9">
        <v>0</v>
      </c>
      <c r="E381" s="10" t="s">
        <v>1493</v>
      </c>
      <c r="F381" s="9">
        <v>0</v>
      </c>
    </row>
    <row r="382" spans="1:6">
      <c r="A382" s="10" t="s">
        <v>1494</v>
      </c>
      <c r="B382" s="9">
        <v>0</v>
      </c>
      <c r="C382" s="10" t="s">
        <v>1495</v>
      </c>
      <c r="D382" s="9">
        <v>620</v>
      </c>
      <c r="E382" s="10" t="s">
        <v>1496</v>
      </c>
      <c r="F382" s="9">
        <v>0</v>
      </c>
    </row>
    <row r="383" spans="1:6">
      <c r="A383" s="10" t="s">
        <v>1497</v>
      </c>
      <c r="B383" s="9">
        <v>0</v>
      </c>
      <c r="C383" s="10" t="s">
        <v>1498</v>
      </c>
      <c r="D383" s="9">
        <v>187</v>
      </c>
      <c r="E383" s="10" t="s">
        <v>1499</v>
      </c>
      <c r="F383" s="9">
        <v>0</v>
      </c>
    </row>
    <row r="384" spans="1:6">
      <c r="A384" s="10" t="s">
        <v>1500</v>
      </c>
      <c r="B384" s="9">
        <v>781</v>
      </c>
      <c r="C384" s="10" t="s">
        <v>1501</v>
      </c>
      <c r="D384" s="9">
        <v>0</v>
      </c>
      <c r="E384" s="10" t="s">
        <v>1502</v>
      </c>
      <c r="F384" s="9">
        <v>0</v>
      </c>
    </row>
    <row r="385" spans="1:6">
      <c r="A385" s="10" t="s">
        <v>634</v>
      </c>
      <c r="B385" s="9">
        <v>0</v>
      </c>
      <c r="C385" s="10" t="s">
        <v>634</v>
      </c>
      <c r="D385" s="9">
        <v>0</v>
      </c>
      <c r="E385" s="10" t="s">
        <v>1503</v>
      </c>
      <c r="F385" s="9">
        <v>0</v>
      </c>
    </row>
    <row r="386" spans="1:6">
      <c r="A386" s="10" t="s">
        <v>629</v>
      </c>
      <c r="B386" s="9">
        <v>50</v>
      </c>
      <c r="C386" s="10" t="s">
        <v>629</v>
      </c>
      <c r="D386" s="9">
        <v>0</v>
      </c>
      <c r="E386" s="10" t="s">
        <v>1504</v>
      </c>
      <c r="F386" s="9">
        <v>0</v>
      </c>
    </row>
    <row r="387" spans="1:6">
      <c r="A387" s="10" t="s">
        <v>632</v>
      </c>
      <c r="B387" s="9">
        <v>0</v>
      </c>
      <c r="C387" s="10" t="s">
        <v>632</v>
      </c>
      <c r="D387" s="9">
        <v>0</v>
      </c>
      <c r="E387" s="10" t="s">
        <v>1505</v>
      </c>
      <c r="F387" s="9">
        <v>0</v>
      </c>
    </row>
    <row r="388" spans="1:6">
      <c r="A388" s="10" t="s">
        <v>1506</v>
      </c>
      <c r="B388" s="9">
        <v>0</v>
      </c>
      <c r="C388" s="10" t="s">
        <v>1507</v>
      </c>
      <c r="D388" s="9">
        <v>0</v>
      </c>
      <c r="E388" s="10" t="s">
        <v>1508</v>
      </c>
      <c r="F388" s="9">
        <v>3970</v>
      </c>
    </row>
    <row r="389" spans="1:6">
      <c r="A389" s="10" t="s">
        <v>1509</v>
      </c>
      <c r="B389" s="9">
        <v>35</v>
      </c>
      <c r="C389" s="10" t="s">
        <v>646</v>
      </c>
      <c r="D389" s="9">
        <v>0</v>
      </c>
      <c r="E389" s="10" t="s">
        <v>1510</v>
      </c>
      <c r="F389" s="9">
        <v>3920</v>
      </c>
    </row>
    <row r="390" spans="1:6">
      <c r="A390" s="10" t="s">
        <v>634</v>
      </c>
      <c r="B390" s="9">
        <v>3105</v>
      </c>
      <c r="C390" s="10" t="s">
        <v>1511</v>
      </c>
      <c r="D390" s="9">
        <v>0</v>
      </c>
      <c r="E390" s="10" t="s">
        <v>1512</v>
      </c>
      <c r="F390" s="9">
        <v>0</v>
      </c>
    </row>
    <row r="391" spans="1:6">
      <c r="A391" s="10" t="s">
        <v>629</v>
      </c>
      <c r="B391" s="9">
        <v>228</v>
      </c>
      <c r="C391" s="10" t="s">
        <v>1513</v>
      </c>
      <c r="D391" s="9">
        <v>0</v>
      </c>
      <c r="E391" s="10" t="s">
        <v>1514</v>
      </c>
      <c r="F391" s="9">
        <v>0</v>
      </c>
    </row>
    <row r="392" spans="1:6">
      <c r="A392" s="10" t="s">
        <v>632</v>
      </c>
      <c r="B392" s="9">
        <v>0</v>
      </c>
      <c r="C392" s="10" t="s">
        <v>1515</v>
      </c>
      <c r="D392" s="9">
        <v>0</v>
      </c>
      <c r="E392" s="10" t="s">
        <v>1516</v>
      </c>
      <c r="F392" s="9">
        <v>0</v>
      </c>
    </row>
    <row r="393" spans="1:6">
      <c r="A393" s="10" t="s">
        <v>1517</v>
      </c>
      <c r="B393" s="9">
        <v>0</v>
      </c>
      <c r="C393" s="10" t="s">
        <v>1518</v>
      </c>
      <c r="D393" s="9">
        <v>0</v>
      </c>
      <c r="E393" s="10" t="s">
        <v>1519</v>
      </c>
      <c r="F393" s="9">
        <v>0</v>
      </c>
    </row>
    <row r="394" spans="1:6">
      <c r="A394" s="10" t="s">
        <v>1520</v>
      </c>
      <c r="B394" s="9">
        <v>0</v>
      </c>
      <c r="C394" s="10" t="s">
        <v>1521</v>
      </c>
      <c r="D394" s="9">
        <v>0</v>
      </c>
      <c r="E394" s="10" t="s">
        <v>1522</v>
      </c>
      <c r="F394" s="9">
        <v>0</v>
      </c>
    </row>
    <row r="395" spans="1:6">
      <c r="A395" s="10" t="s">
        <v>1523</v>
      </c>
      <c r="B395" s="9">
        <v>0</v>
      </c>
      <c r="C395" s="10" t="s">
        <v>1524</v>
      </c>
      <c r="D395" s="9">
        <v>0</v>
      </c>
      <c r="E395" s="10" t="s">
        <v>1525</v>
      </c>
      <c r="F395" s="9">
        <v>96</v>
      </c>
    </row>
    <row r="396" spans="1:6">
      <c r="A396" s="10" t="s">
        <v>1526</v>
      </c>
      <c r="B396" s="9">
        <v>0</v>
      </c>
      <c r="C396" s="10" t="s">
        <v>1527</v>
      </c>
      <c r="D396" s="9">
        <v>0</v>
      </c>
      <c r="E396" s="10" t="s">
        <v>1528</v>
      </c>
      <c r="F396" s="9">
        <v>0</v>
      </c>
    </row>
    <row r="397" spans="1:6">
      <c r="A397" s="10" t="s">
        <v>1529</v>
      </c>
      <c r="B397" s="9">
        <v>31</v>
      </c>
      <c r="C397" s="10" t="s">
        <v>1530</v>
      </c>
      <c r="D397" s="9">
        <v>0</v>
      </c>
      <c r="E397" s="10" t="s">
        <v>646</v>
      </c>
      <c r="F397" s="9">
        <v>0</v>
      </c>
    </row>
    <row r="398" spans="1:6">
      <c r="A398" s="10" t="s">
        <v>1531</v>
      </c>
      <c r="B398" s="9">
        <v>54</v>
      </c>
      <c r="C398" s="10" t="s">
        <v>1532</v>
      </c>
      <c r="D398" s="9">
        <v>15691</v>
      </c>
      <c r="E398" s="10" t="s">
        <v>1533</v>
      </c>
      <c r="F398" s="9">
        <v>51</v>
      </c>
    </row>
    <row r="399" spans="1:6">
      <c r="A399" s="10" t="s">
        <v>1534</v>
      </c>
      <c r="B399" s="9">
        <v>0</v>
      </c>
      <c r="C399" s="10" t="s">
        <v>1535</v>
      </c>
      <c r="D399" s="9">
        <v>9852</v>
      </c>
      <c r="E399" s="10" t="s">
        <v>1536</v>
      </c>
      <c r="F399" s="9">
        <v>0</v>
      </c>
    </row>
    <row r="400" spans="1:6">
      <c r="A400" s="10" t="s">
        <v>1537</v>
      </c>
      <c r="B400" s="9">
        <v>0</v>
      </c>
      <c r="C400" s="10" t="s">
        <v>1538</v>
      </c>
      <c r="D400" s="9">
        <v>0</v>
      </c>
      <c r="E400" s="10" t="s">
        <v>634</v>
      </c>
      <c r="F400" s="9">
        <v>0</v>
      </c>
    </row>
    <row r="401" spans="1:6">
      <c r="A401" s="10" t="s">
        <v>1539</v>
      </c>
      <c r="B401" s="9">
        <v>0</v>
      </c>
      <c r="C401" s="10" t="s">
        <v>1540</v>
      </c>
      <c r="D401" s="9">
        <v>0</v>
      </c>
      <c r="E401" s="10" t="s">
        <v>629</v>
      </c>
      <c r="F401" s="9">
        <v>0</v>
      </c>
    </row>
    <row r="402" spans="1:6">
      <c r="A402" s="10" t="s">
        <v>1541</v>
      </c>
      <c r="B402" s="9">
        <v>0</v>
      </c>
      <c r="C402" s="10" t="s">
        <v>1542</v>
      </c>
      <c r="D402" s="9">
        <v>1232</v>
      </c>
      <c r="E402" s="10" t="s">
        <v>632</v>
      </c>
      <c r="F402" s="9">
        <v>0</v>
      </c>
    </row>
    <row r="403" spans="1:6">
      <c r="A403" s="10" t="s">
        <v>1543</v>
      </c>
      <c r="B403" s="9">
        <v>0</v>
      </c>
      <c r="C403" s="10" t="s">
        <v>1544</v>
      </c>
      <c r="D403" s="9">
        <v>0</v>
      </c>
      <c r="E403" s="10" t="s">
        <v>1545</v>
      </c>
      <c r="F403" s="9">
        <v>0</v>
      </c>
    </row>
    <row r="404" spans="1:6">
      <c r="A404" s="10" t="s">
        <v>1546</v>
      </c>
      <c r="B404" s="9">
        <v>0</v>
      </c>
      <c r="C404" s="10" t="s">
        <v>1547</v>
      </c>
      <c r="D404" s="9">
        <v>4528</v>
      </c>
      <c r="E404" s="10" t="s">
        <v>1548</v>
      </c>
      <c r="F404" s="9">
        <v>0</v>
      </c>
    </row>
    <row r="405" spans="1:6">
      <c r="A405" s="10" t="s">
        <v>1549</v>
      </c>
      <c r="B405" s="9">
        <v>0</v>
      </c>
      <c r="C405" s="10" t="s">
        <v>1550</v>
      </c>
      <c r="D405" s="9">
        <v>293</v>
      </c>
      <c r="E405" s="10" t="s">
        <v>1551</v>
      </c>
      <c r="F405" s="9">
        <v>0</v>
      </c>
    </row>
    <row r="406" spans="1:6">
      <c r="A406" s="10" t="s">
        <v>1552</v>
      </c>
      <c r="B406" s="9">
        <v>0</v>
      </c>
      <c r="C406" s="10" t="s">
        <v>1553</v>
      </c>
      <c r="D406" s="9">
        <v>0</v>
      </c>
      <c r="E406" s="10" t="s">
        <v>1554</v>
      </c>
      <c r="F406" s="9">
        <v>0</v>
      </c>
    </row>
    <row r="407" spans="1:6">
      <c r="A407" s="10" t="s">
        <v>1555</v>
      </c>
      <c r="B407" s="9">
        <v>0</v>
      </c>
      <c r="C407" s="10" t="s">
        <v>1556</v>
      </c>
      <c r="D407" s="9">
        <v>3791</v>
      </c>
      <c r="E407" s="10" t="s">
        <v>1557</v>
      </c>
      <c r="F407" s="9">
        <v>0</v>
      </c>
    </row>
    <row r="408" spans="1:6">
      <c r="A408" s="10" t="s">
        <v>1558</v>
      </c>
      <c r="B408" s="9">
        <v>0</v>
      </c>
      <c r="C408" s="10" t="s">
        <v>1559</v>
      </c>
      <c r="D408" s="9">
        <v>0</v>
      </c>
      <c r="E408" s="10" t="s">
        <v>1560</v>
      </c>
      <c r="F408" s="9">
        <v>0</v>
      </c>
    </row>
    <row r="409" spans="1:6">
      <c r="A409" s="10" t="s">
        <v>1561</v>
      </c>
      <c r="B409" s="9">
        <v>0</v>
      </c>
      <c r="C409" s="10" t="s">
        <v>1562</v>
      </c>
      <c r="D409" s="9">
        <v>8</v>
      </c>
      <c r="E409" s="10" t="s">
        <v>1563</v>
      </c>
      <c r="F409" s="9">
        <v>0</v>
      </c>
    </row>
    <row r="410" spans="1:6">
      <c r="A410" s="10" t="s">
        <v>1564</v>
      </c>
      <c r="B410" s="9">
        <v>0</v>
      </c>
      <c r="C410" s="10" t="s">
        <v>1565</v>
      </c>
      <c r="D410" s="9">
        <v>5839</v>
      </c>
      <c r="E410" s="10" t="s">
        <v>1566</v>
      </c>
      <c r="F410" s="9">
        <v>0</v>
      </c>
    </row>
    <row r="411" spans="1:6">
      <c r="A411" s="10" t="s">
        <v>1567</v>
      </c>
      <c r="B411" s="9">
        <v>0</v>
      </c>
      <c r="C411" s="10" t="s">
        <v>1568</v>
      </c>
      <c r="D411" s="9">
        <v>5839</v>
      </c>
      <c r="E411" s="10" t="s">
        <v>646</v>
      </c>
      <c r="F411" s="9">
        <v>0</v>
      </c>
    </row>
    <row r="412" spans="1:6">
      <c r="A412" s="10" t="s">
        <v>1569</v>
      </c>
      <c r="B412" s="9">
        <v>0</v>
      </c>
      <c r="C412" s="10" t="s">
        <v>1570</v>
      </c>
      <c r="D412" s="9">
        <v>0</v>
      </c>
      <c r="E412" s="10" t="s">
        <v>1571</v>
      </c>
      <c r="F412" s="9">
        <v>0</v>
      </c>
    </row>
    <row r="413" spans="1:6">
      <c r="A413" s="10" t="s">
        <v>1572</v>
      </c>
      <c r="B413" s="9">
        <v>0</v>
      </c>
      <c r="C413" s="10" t="s">
        <v>1573</v>
      </c>
      <c r="D413" s="9">
        <v>0</v>
      </c>
      <c r="E413" s="10" t="s">
        <v>1574</v>
      </c>
      <c r="F413" s="9">
        <v>0</v>
      </c>
    </row>
    <row r="414" spans="1:6">
      <c r="A414" s="10" t="s">
        <v>646</v>
      </c>
      <c r="B414" s="9">
        <v>0</v>
      </c>
      <c r="C414" s="10" t="s">
        <v>1575</v>
      </c>
      <c r="D414" s="9">
        <v>0</v>
      </c>
      <c r="E414" s="10" t="s">
        <v>1576</v>
      </c>
      <c r="F414" s="9">
        <v>0</v>
      </c>
    </row>
    <row r="415" spans="1:6">
      <c r="A415" s="10" t="s">
        <v>1577</v>
      </c>
      <c r="B415" s="9">
        <v>502</v>
      </c>
      <c r="C415" s="10" t="s">
        <v>1578</v>
      </c>
      <c r="D415" s="9">
        <v>0</v>
      </c>
      <c r="E415" s="10" t="s">
        <v>1579</v>
      </c>
      <c r="F415" s="9">
        <v>0</v>
      </c>
    </row>
    <row r="416" spans="1:6">
      <c r="A416" s="10" t="s">
        <v>1580</v>
      </c>
      <c r="B416" s="9">
        <v>50</v>
      </c>
      <c r="C416" s="10" t="s">
        <v>1581</v>
      </c>
      <c r="D416" s="9">
        <v>0</v>
      </c>
      <c r="E416" s="10" t="s">
        <v>1582</v>
      </c>
      <c r="F416" s="9">
        <v>0</v>
      </c>
    </row>
    <row r="417" spans="1:6">
      <c r="A417" s="10" t="s">
        <v>634</v>
      </c>
      <c r="B417" s="9">
        <v>8</v>
      </c>
      <c r="C417" s="10" t="s">
        <v>1583</v>
      </c>
      <c r="D417" s="9">
        <v>0</v>
      </c>
      <c r="E417" s="10" t="s">
        <v>1584</v>
      </c>
      <c r="F417" s="9">
        <v>0</v>
      </c>
    </row>
    <row r="418" spans="1:6">
      <c r="A418" s="10" t="s">
        <v>629</v>
      </c>
      <c r="B418" s="9">
        <v>42</v>
      </c>
      <c r="C418" s="10" t="s">
        <v>1585</v>
      </c>
      <c r="D418" s="9">
        <v>899</v>
      </c>
      <c r="E418" s="10" t="s">
        <v>1586</v>
      </c>
      <c r="F418" s="9">
        <v>300</v>
      </c>
    </row>
    <row r="419" spans="1:6">
      <c r="A419" s="10" t="s">
        <v>632</v>
      </c>
      <c r="B419" s="9">
        <v>0</v>
      </c>
      <c r="C419" s="10" t="s">
        <v>1587</v>
      </c>
      <c r="D419" s="9">
        <v>147</v>
      </c>
      <c r="E419" s="10" t="s">
        <v>1588</v>
      </c>
      <c r="F419" s="9">
        <v>0</v>
      </c>
    </row>
    <row r="420" spans="1:6">
      <c r="A420" s="10" t="s">
        <v>1589</v>
      </c>
      <c r="B420" s="9">
        <v>0</v>
      </c>
      <c r="C420" s="10" t="s">
        <v>634</v>
      </c>
      <c r="D420" s="9">
        <v>0</v>
      </c>
      <c r="E420" s="10" t="s">
        <v>1590</v>
      </c>
      <c r="F420" s="9">
        <v>0</v>
      </c>
    </row>
    <row r="421" spans="1:6">
      <c r="A421" s="10" t="s">
        <v>1591</v>
      </c>
      <c r="B421" s="9">
        <v>0</v>
      </c>
      <c r="C421" s="10" t="s">
        <v>629</v>
      </c>
      <c r="D421" s="9">
        <v>0</v>
      </c>
      <c r="E421" s="10" t="s">
        <v>1592</v>
      </c>
      <c r="F421" s="9">
        <v>300</v>
      </c>
    </row>
    <row r="422" spans="1:6">
      <c r="A422" s="10" t="s">
        <v>1593</v>
      </c>
      <c r="B422" s="9">
        <v>0</v>
      </c>
      <c r="C422" s="10" t="s">
        <v>632</v>
      </c>
      <c r="D422" s="9">
        <v>0</v>
      </c>
      <c r="E422" s="10" t="s">
        <v>1594</v>
      </c>
      <c r="F422" s="9">
        <v>0</v>
      </c>
    </row>
    <row r="423" spans="1:6">
      <c r="A423" s="10" t="s">
        <v>1595</v>
      </c>
      <c r="B423" s="9">
        <v>0</v>
      </c>
      <c r="C423" s="10" t="s">
        <v>1596</v>
      </c>
      <c r="D423" s="9">
        <v>0</v>
      </c>
      <c r="E423" s="10" t="s">
        <v>1597</v>
      </c>
      <c r="F423" s="9">
        <v>0</v>
      </c>
    </row>
    <row r="424" spans="1:6">
      <c r="A424" s="10" t="s">
        <v>1598</v>
      </c>
      <c r="B424" s="9">
        <v>0</v>
      </c>
      <c r="C424" s="10" t="s">
        <v>1599</v>
      </c>
      <c r="D424" s="9">
        <v>0</v>
      </c>
      <c r="E424" s="10" t="s">
        <v>1600</v>
      </c>
      <c r="F424" s="9">
        <v>452</v>
      </c>
    </row>
    <row r="425" spans="1:6">
      <c r="A425" s="10" t="s">
        <v>1601</v>
      </c>
      <c r="B425" s="9">
        <v>0</v>
      </c>
      <c r="C425" s="10" t="s">
        <v>632</v>
      </c>
      <c r="D425" s="9">
        <v>0</v>
      </c>
      <c r="E425" s="10" t="s">
        <v>1602</v>
      </c>
      <c r="F425" s="9">
        <v>0</v>
      </c>
    </row>
    <row r="426" spans="1:6">
      <c r="A426" s="10" t="s">
        <v>1603</v>
      </c>
      <c r="B426" s="9">
        <v>0</v>
      </c>
      <c r="C426" s="10" t="s">
        <v>1604</v>
      </c>
      <c r="D426" s="9">
        <v>0</v>
      </c>
      <c r="E426" s="10" t="s">
        <v>1605</v>
      </c>
      <c r="F426" s="9">
        <v>0</v>
      </c>
    </row>
    <row r="427" spans="1:6">
      <c r="A427" s="10" t="s">
        <v>1606</v>
      </c>
      <c r="B427" s="9">
        <v>0</v>
      </c>
      <c r="C427" s="10" t="s">
        <v>1607</v>
      </c>
      <c r="D427" s="9">
        <v>0</v>
      </c>
      <c r="E427" s="10" t="s">
        <v>1608</v>
      </c>
      <c r="F427" s="9">
        <v>865</v>
      </c>
    </row>
    <row r="428" spans="1:6">
      <c r="A428" s="10" t="s">
        <v>1609</v>
      </c>
      <c r="B428" s="9">
        <v>0</v>
      </c>
      <c r="C428" s="10" t="s">
        <v>1610</v>
      </c>
      <c r="D428" s="9">
        <v>0</v>
      </c>
      <c r="E428" s="10" t="s">
        <v>1611</v>
      </c>
      <c r="F428" s="9">
        <v>865</v>
      </c>
    </row>
    <row r="429" spans="1:6">
      <c r="A429" s="10" t="s">
        <v>1612</v>
      </c>
      <c r="B429" s="9">
        <v>0</v>
      </c>
      <c r="C429" s="10" t="s">
        <v>634</v>
      </c>
      <c r="D429" s="9">
        <v>0</v>
      </c>
      <c r="E429" s="10" t="s">
        <v>1613</v>
      </c>
      <c r="F429" s="9">
        <v>0</v>
      </c>
    </row>
    <row r="430" spans="1:6">
      <c r="A430" s="10" t="s">
        <v>1614</v>
      </c>
      <c r="B430" s="9">
        <v>0</v>
      </c>
      <c r="C430" s="10" t="s">
        <v>629</v>
      </c>
      <c r="D430" s="9">
        <v>0</v>
      </c>
      <c r="E430" s="10" t="s">
        <v>1615</v>
      </c>
      <c r="F430" s="9">
        <v>0</v>
      </c>
    </row>
    <row r="431" spans="1:6">
      <c r="A431" s="10" t="s">
        <v>1616</v>
      </c>
      <c r="B431" s="9">
        <v>0</v>
      </c>
      <c r="C431" s="10" t="s">
        <v>632</v>
      </c>
      <c r="D431" s="9">
        <v>0</v>
      </c>
      <c r="E431" s="10" t="s">
        <v>1617</v>
      </c>
      <c r="F431" s="9">
        <v>847</v>
      </c>
    </row>
    <row r="432" spans="1:6">
      <c r="A432" s="10" t="s">
        <v>1618</v>
      </c>
      <c r="B432" s="9">
        <v>0</v>
      </c>
      <c r="C432" s="10" t="s">
        <v>1619</v>
      </c>
      <c r="D432" s="9">
        <v>0</v>
      </c>
      <c r="E432" s="10" t="s">
        <v>1620</v>
      </c>
      <c r="F432" s="9">
        <v>712</v>
      </c>
    </row>
    <row r="433" spans="1:6">
      <c r="A433" s="10" t="s">
        <v>1621</v>
      </c>
      <c r="B433" s="9">
        <v>0</v>
      </c>
      <c r="C433" s="10" t="s">
        <v>1622</v>
      </c>
      <c r="D433" s="9">
        <v>0</v>
      </c>
      <c r="E433" s="10" t="s">
        <v>1623</v>
      </c>
      <c r="F433" s="9">
        <v>7</v>
      </c>
    </row>
    <row r="434" spans="1:6">
      <c r="A434" s="10" t="s">
        <v>1624</v>
      </c>
      <c r="B434" s="9">
        <v>0</v>
      </c>
      <c r="C434" s="10" t="s">
        <v>1625</v>
      </c>
      <c r="D434" s="9">
        <v>0</v>
      </c>
      <c r="E434" s="10" t="s">
        <v>1626</v>
      </c>
      <c r="F434" s="9">
        <v>128</v>
      </c>
    </row>
    <row r="435" spans="1:6">
      <c r="A435" s="10" t="s">
        <v>1627</v>
      </c>
      <c r="B435" s="9">
        <v>452</v>
      </c>
      <c r="C435" s="10" t="s">
        <v>634</v>
      </c>
      <c r="D435" s="9">
        <v>0</v>
      </c>
      <c r="E435" s="10" t="s">
        <v>1628</v>
      </c>
      <c r="F435" s="9">
        <v>0</v>
      </c>
    </row>
    <row r="436" spans="1:6">
      <c r="A436" s="10" t="s">
        <v>1629</v>
      </c>
      <c r="B436" s="9">
        <v>0</v>
      </c>
      <c r="C436" s="10" t="s">
        <v>629</v>
      </c>
      <c r="D436" s="9">
        <v>0</v>
      </c>
      <c r="E436" s="10" t="s">
        <v>1630</v>
      </c>
      <c r="F436" s="9">
        <v>0</v>
      </c>
    </row>
    <row r="437" spans="1:6">
      <c r="A437" s="10" t="s">
        <v>1631</v>
      </c>
      <c r="B437" s="9">
        <v>3678</v>
      </c>
      <c r="C437" s="10" t="s">
        <v>632</v>
      </c>
      <c r="D437" s="9">
        <v>0</v>
      </c>
      <c r="E437" s="10" t="s">
        <v>1632</v>
      </c>
      <c r="F437" s="9">
        <v>752</v>
      </c>
    </row>
    <row r="438" spans="1:6">
      <c r="A438" s="10" t="s">
        <v>1633</v>
      </c>
      <c r="B438" s="9">
        <v>1098</v>
      </c>
      <c r="C438" s="10" t="s">
        <v>1634</v>
      </c>
      <c r="D438" s="9">
        <v>0</v>
      </c>
      <c r="E438" s="10" t="s">
        <v>1635</v>
      </c>
      <c r="F438" s="9">
        <v>75</v>
      </c>
    </row>
    <row r="439" spans="1:6">
      <c r="A439" s="10" t="s">
        <v>634</v>
      </c>
      <c r="B439" s="9">
        <v>753</v>
      </c>
      <c r="C439" s="10" t="s">
        <v>1636</v>
      </c>
      <c r="D439" s="9">
        <v>0</v>
      </c>
      <c r="E439" s="10" t="s">
        <v>1637</v>
      </c>
      <c r="F439" s="9">
        <v>75</v>
      </c>
    </row>
    <row r="440" spans="1:6">
      <c r="A440" s="10" t="s">
        <v>629</v>
      </c>
      <c r="B440" s="9">
        <v>202</v>
      </c>
      <c r="C440" s="10" t="s">
        <v>646</v>
      </c>
      <c r="D440" s="9">
        <v>0</v>
      </c>
      <c r="E440" s="10" t="s">
        <v>1638</v>
      </c>
      <c r="F440" s="9">
        <v>75</v>
      </c>
    </row>
    <row r="441" spans="1:6">
      <c r="A441" s="10" t="s">
        <v>632</v>
      </c>
      <c r="B441" s="9">
        <v>0</v>
      </c>
      <c r="C441" s="10" t="s">
        <v>1639</v>
      </c>
      <c r="D441" s="9">
        <v>0</v>
      </c>
      <c r="E441" s="10" t="s">
        <v>1640</v>
      </c>
      <c r="F441" s="9">
        <v>5506</v>
      </c>
    </row>
    <row r="442" spans="1:6">
      <c r="A442" s="10" t="s">
        <v>1641</v>
      </c>
      <c r="B442" s="9">
        <v>0</v>
      </c>
      <c r="C442" s="10" t="s">
        <v>1642</v>
      </c>
      <c r="D442" s="9">
        <v>0</v>
      </c>
      <c r="E442" s="10" t="s">
        <v>1643</v>
      </c>
      <c r="F442" s="9">
        <v>5506</v>
      </c>
    </row>
    <row r="443" spans="1:6">
      <c r="A443" s="10" t="s">
        <v>1644</v>
      </c>
      <c r="B443" s="9">
        <v>0</v>
      </c>
      <c r="C443" s="10" t="s">
        <v>634</v>
      </c>
      <c r="D443" s="9">
        <v>0</v>
      </c>
      <c r="E443" s="10" t="s">
        <v>1645</v>
      </c>
      <c r="F443" s="9">
        <v>5445</v>
      </c>
    </row>
    <row r="444" spans="1:6">
      <c r="A444" s="10" t="s">
        <v>1646</v>
      </c>
      <c r="B444" s="9">
        <v>25</v>
      </c>
      <c r="C444" s="10" t="s">
        <v>629</v>
      </c>
      <c r="D444" s="9">
        <v>0</v>
      </c>
      <c r="E444" s="10" t="s">
        <v>1647</v>
      </c>
      <c r="F444" s="9">
        <v>0</v>
      </c>
    </row>
    <row r="445" spans="1:6">
      <c r="A445" s="10" t="s">
        <v>1648</v>
      </c>
      <c r="B445" s="9">
        <v>0</v>
      </c>
      <c r="C445" s="10" t="s">
        <v>632</v>
      </c>
      <c r="D445" s="9">
        <v>0</v>
      </c>
      <c r="E445" s="10" t="s">
        <v>1649</v>
      </c>
      <c r="F445" s="9">
        <v>61</v>
      </c>
    </row>
    <row r="446" spans="1:6">
      <c r="A446" s="10" t="s">
        <v>1650</v>
      </c>
      <c r="B446" s="9">
        <v>0</v>
      </c>
      <c r="C446" s="10" t="s">
        <v>1651</v>
      </c>
      <c r="D446" s="9">
        <v>0</v>
      </c>
      <c r="E446" s="10" t="s">
        <v>1652</v>
      </c>
      <c r="F446" s="9">
        <v>0</v>
      </c>
    </row>
    <row r="447" spans="1:6">
      <c r="A447" s="10" t="s">
        <v>1653</v>
      </c>
      <c r="B447" s="9">
        <v>0</v>
      </c>
      <c r="C447" s="10" t="s">
        <v>1654</v>
      </c>
      <c r="D447" s="9">
        <v>0</v>
      </c>
      <c r="E447" s="10" t="s">
        <v>1655</v>
      </c>
      <c r="F447" s="9">
        <v>0</v>
      </c>
    </row>
    <row r="448" spans="1:6">
      <c r="A448" s="10" t="s">
        <v>646</v>
      </c>
      <c r="B448" s="9">
        <v>0</v>
      </c>
      <c r="C448" s="10" t="s">
        <v>1656</v>
      </c>
      <c r="D448" s="9">
        <v>0</v>
      </c>
      <c r="E448" s="10" t="s">
        <v>1657</v>
      </c>
      <c r="F448" s="9">
        <v>0</v>
      </c>
    </row>
    <row r="449" spans="1:6">
      <c r="A449" s="10" t="s">
        <v>1658</v>
      </c>
      <c r="B449" s="9">
        <v>118</v>
      </c>
      <c r="C449" s="10" t="s">
        <v>1659</v>
      </c>
      <c r="D449" s="9">
        <v>0</v>
      </c>
      <c r="E449" s="10"/>
      <c r="F449" s="10"/>
    </row>
    <row r="450" spans="1:6">
      <c r="A450" s="10" t="s">
        <v>1660</v>
      </c>
      <c r="B450" s="9">
        <v>116</v>
      </c>
      <c r="C450" s="10" t="s">
        <v>1661</v>
      </c>
      <c r="D450" s="9">
        <v>0</v>
      </c>
      <c r="E450" s="10"/>
      <c r="F450" s="9"/>
    </row>
    <row r="451" spans="1:6">
      <c r="A451" s="10" t="s">
        <v>634</v>
      </c>
      <c r="B451" s="9">
        <v>52</v>
      </c>
      <c r="C451" s="10" t="s">
        <v>1662</v>
      </c>
      <c r="D451" s="9">
        <v>0</v>
      </c>
      <c r="E451" s="10"/>
      <c r="F451" s="9"/>
    </row>
    <row r="452" spans="1:6">
      <c r="A452" s="10" t="s">
        <v>629</v>
      </c>
      <c r="B452" s="9">
        <v>64</v>
      </c>
      <c r="C452" s="10" t="s">
        <v>1663</v>
      </c>
      <c r="D452" s="9">
        <v>0</v>
      </c>
      <c r="E452" s="10"/>
      <c r="F452" s="9"/>
    </row>
    <row r="453" spans="1:6">
      <c r="A453" s="10"/>
      <c r="B453" s="9"/>
      <c r="C453" s="10"/>
      <c r="D453" s="9"/>
      <c r="E453" s="10"/>
      <c r="F453" s="9"/>
    </row>
    <row r="454" spans="1:6">
      <c r="A454" s="10"/>
      <c r="B454" s="9"/>
      <c r="C454" s="10"/>
      <c r="D454" s="9"/>
      <c r="E454" s="10"/>
      <c r="F454" s="9"/>
    </row>
    <row r="455" spans="1:6">
      <c r="A455" s="8"/>
      <c r="B455" s="9"/>
      <c r="C455" s="8"/>
      <c r="D455" s="9"/>
      <c r="E455" s="8" t="s">
        <v>610</v>
      </c>
      <c r="F455" s="9">
        <v>359713</v>
      </c>
    </row>
  </sheetData>
  <mergeCells count="7">
    <mergeCell ref="A1:F1"/>
    <mergeCell ref="A2:B2"/>
    <mergeCell ref="C2:D2"/>
    <mergeCell ref="E2:F2"/>
    <mergeCell ref="A3:B3"/>
    <mergeCell ref="C3:D3"/>
    <mergeCell ref="E3:F3"/>
  </mergeCells>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70"/>
  <sheetViews>
    <sheetView workbookViewId="0">
      <selection activeCell="E33" sqref="E33"/>
    </sheetView>
  </sheetViews>
  <sheetFormatPr defaultRowHeight="13.5"/>
  <cols>
    <col min="1" max="1" width="8.75" style="33" customWidth="1"/>
    <col min="2" max="2" width="35.375" style="33" customWidth="1"/>
    <col min="3" max="3" width="20.875" style="33" customWidth="1"/>
    <col min="4" max="4" width="18.375" style="33" customWidth="1"/>
    <col min="5" max="5" width="15.25" style="33" customWidth="1"/>
    <col min="6" max="16384" width="9" style="24"/>
  </cols>
  <sheetData>
    <row r="1" spans="1:5" ht="33" customHeight="1">
      <c r="A1" s="87" t="s">
        <v>1664</v>
      </c>
      <c r="B1" s="87"/>
      <c r="C1" s="87"/>
      <c r="D1" s="87"/>
      <c r="E1" s="87"/>
    </row>
    <row r="2" spans="1:5">
      <c r="A2" s="25"/>
      <c r="B2" s="25"/>
      <c r="C2" s="25"/>
      <c r="D2" s="25"/>
      <c r="E2" s="26"/>
    </row>
    <row r="3" spans="1:5">
      <c r="A3" s="25"/>
      <c r="B3" s="25"/>
      <c r="C3" s="25"/>
      <c r="D3" s="25"/>
      <c r="E3" s="26" t="s">
        <v>112</v>
      </c>
    </row>
    <row r="4" spans="1:5" ht="16.5" customHeight="1">
      <c r="A4" s="89" t="s">
        <v>1666</v>
      </c>
      <c r="B4" s="90" t="s">
        <v>1667</v>
      </c>
      <c r="C4" s="90" t="s">
        <v>1669</v>
      </c>
      <c r="D4" s="27"/>
      <c r="E4" s="28"/>
    </row>
    <row r="5" spans="1:5" ht="25.5" customHeight="1">
      <c r="A5" s="89"/>
      <c r="B5" s="90"/>
      <c r="C5" s="90"/>
      <c r="D5" s="29" t="s">
        <v>1670</v>
      </c>
      <c r="E5" s="30" t="s">
        <v>1671</v>
      </c>
    </row>
    <row r="6" spans="1:5" ht="15.75" customHeight="1">
      <c r="A6" s="10"/>
      <c r="B6" s="7" t="s">
        <v>1668</v>
      </c>
      <c r="C6" s="31">
        <f>C7+C12+C23+C31+C38+C42+C45+C49+C52+C58+C61+C66</f>
        <v>108425</v>
      </c>
      <c r="D6" s="31">
        <f>SUM(D7,D12,D23,D31,D38,D42,D45,D49,D52,D58,D61,D66)</f>
        <v>106698</v>
      </c>
      <c r="E6" s="9">
        <f>SUM(E7,E12,E23,E31,E38,E42,E45,E49,E52,E58,E61,E66)</f>
        <v>1727</v>
      </c>
    </row>
    <row r="7" spans="1:5" ht="15.75" customHeight="1">
      <c r="A7" s="10">
        <v>501</v>
      </c>
      <c r="B7" s="32" t="s">
        <v>1672</v>
      </c>
      <c r="C7" s="9">
        <f t="shared" ref="C7:E7" si="0">SUM(C8:C11)</f>
        <v>47688</v>
      </c>
      <c r="D7" s="9">
        <f t="shared" si="0"/>
        <v>47140</v>
      </c>
      <c r="E7" s="9">
        <f t="shared" si="0"/>
        <v>548</v>
      </c>
    </row>
    <row r="8" spans="1:5" ht="15.75" customHeight="1">
      <c r="A8" s="10">
        <v>50101</v>
      </c>
      <c r="B8" s="10" t="s">
        <v>1673</v>
      </c>
      <c r="C8" s="9">
        <f>D8+E8</f>
        <v>32071</v>
      </c>
      <c r="D8" s="9">
        <v>32071</v>
      </c>
      <c r="E8" s="9">
        <v>0</v>
      </c>
    </row>
    <row r="9" spans="1:5" ht="15.75" customHeight="1">
      <c r="A9" s="10">
        <v>50102</v>
      </c>
      <c r="B9" s="10" t="s">
        <v>1674</v>
      </c>
      <c r="C9" s="9">
        <f>D9+E9</f>
        <v>6309</v>
      </c>
      <c r="D9" s="9">
        <v>6309</v>
      </c>
      <c r="E9" s="9">
        <v>0</v>
      </c>
    </row>
    <row r="10" spans="1:5" ht="15.75" customHeight="1">
      <c r="A10" s="10">
        <v>50103</v>
      </c>
      <c r="B10" s="10" t="s">
        <v>1675</v>
      </c>
      <c r="C10" s="9">
        <f>D10+E10</f>
        <v>2862</v>
      </c>
      <c r="D10" s="9">
        <v>2862</v>
      </c>
      <c r="E10" s="9">
        <v>0</v>
      </c>
    </row>
    <row r="11" spans="1:5" ht="15.75" customHeight="1">
      <c r="A11" s="10">
        <v>50199</v>
      </c>
      <c r="B11" s="10" t="s">
        <v>1676</v>
      </c>
      <c r="C11" s="9">
        <f>D11+E11</f>
        <v>6446</v>
      </c>
      <c r="D11" s="9">
        <v>5898</v>
      </c>
      <c r="E11" s="9">
        <v>548</v>
      </c>
    </row>
    <row r="12" spans="1:5" ht="15.75" customHeight="1">
      <c r="A12" s="10">
        <v>502</v>
      </c>
      <c r="B12" s="32" t="s">
        <v>1677</v>
      </c>
      <c r="C12" s="9">
        <f t="shared" ref="C12:E12" si="1">SUM(C13:C22)</f>
        <v>9013</v>
      </c>
      <c r="D12" s="9">
        <f t="shared" si="1"/>
        <v>8075</v>
      </c>
      <c r="E12" s="9">
        <f t="shared" si="1"/>
        <v>938</v>
      </c>
    </row>
    <row r="13" spans="1:5" ht="15.75" customHeight="1">
      <c r="A13" s="10">
        <v>50201</v>
      </c>
      <c r="B13" s="10" t="s">
        <v>1678</v>
      </c>
      <c r="C13" s="9">
        <f t="shared" ref="C13:C22" si="2">D13+E13</f>
        <v>5622</v>
      </c>
      <c r="D13" s="9">
        <v>5622</v>
      </c>
      <c r="E13" s="9">
        <v>0</v>
      </c>
    </row>
    <row r="14" spans="1:5" ht="15.75" customHeight="1">
      <c r="A14" s="10">
        <v>50202</v>
      </c>
      <c r="B14" s="10" t="s">
        <v>1679</v>
      </c>
      <c r="C14" s="9">
        <f t="shared" si="2"/>
        <v>100</v>
      </c>
      <c r="D14" s="9">
        <v>100</v>
      </c>
      <c r="E14" s="9">
        <v>0</v>
      </c>
    </row>
    <row r="15" spans="1:5" ht="15.75" customHeight="1">
      <c r="A15" s="10">
        <v>50203</v>
      </c>
      <c r="B15" s="10" t="s">
        <v>1680</v>
      </c>
      <c r="C15" s="9">
        <f t="shared" si="2"/>
        <v>0</v>
      </c>
      <c r="D15" s="9">
        <v>0</v>
      </c>
      <c r="E15" s="9">
        <v>0</v>
      </c>
    </row>
    <row r="16" spans="1:5" ht="15.75" customHeight="1">
      <c r="A16" s="10">
        <v>50204</v>
      </c>
      <c r="B16" s="10" t="s">
        <v>1681</v>
      </c>
      <c r="C16" s="9">
        <f t="shared" si="2"/>
        <v>0</v>
      </c>
      <c r="D16" s="9">
        <v>0</v>
      </c>
      <c r="E16" s="9">
        <v>0</v>
      </c>
    </row>
    <row r="17" spans="1:5" ht="15.75" customHeight="1">
      <c r="A17" s="10">
        <v>50205</v>
      </c>
      <c r="B17" s="10" t="s">
        <v>1682</v>
      </c>
      <c r="C17" s="9">
        <f t="shared" si="2"/>
        <v>1</v>
      </c>
      <c r="D17" s="9">
        <v>1</v>
      </c>
      <c r="E17" s="9">
        <v>0</v>
      </c>
    </row>
    <row r="18" spans="1:5" ht="15.75" customHeight="1">
      <c r="A18" s="10">
        <v>50206</v>
      </c>
      <c r="B18" s="10" t="s">
        <v>1683</v>
      </c>
      <c r="C18" s="9">
        <f t="shared" si="2"/>
        <v>2</v>
      </c>
      <c r="D18" s="9">
        <v>2</v>
      </c>
      <c r="E18" s="9">
        <v>0</v>
      </c>
    </row>
    <row r="19" spans="1:5" ht="15.75" customHeight="1">
      <c r="A19" s="10">
        <v>50207</v>
      </c>
      <c r="B19" s="10" t="s">
        <v>1684</v>
      </c>
      <c r="C19" s="9">
        <f t="shared" si="2"/>
        <v>0</v>
      </c>
      <c r="D19" s="9">
        <v>0</v>
      </c>
      <c r="E19" s="9">
        <v>0</v>
      </c>
    </row>
    <row r="20" spans="1:5" ht="15.75" customHeight="1">
      <c r="A20" s="10">
        <v>50208</v>
      </c>
      <c r="B20" s="10" t="s">
        <v>1685</v>
      </c>
      <c r="C20" s="9">
        <f t="shared" si="2"/>
        <v>409</v>
      </c>
      <c r="D20" s="9">
        <v>409</v>
      </c>
      <c r="E20" s="9">
        <v>0</v>
      </c>
    </row>
    <row r="21" spans="1:5" ht="15.75" customHeight="1">
      <c r="A21" s="10">
        <v>50209</v>
      </c>
      <c r="B21" s="10" t="s">
        <v>1686</v>
      </c>
      <c r="C21" s="9">
        <f t="shared" si="2"/>
        <v>2</v>
      </c>
      <c r="D21" s="9">
        <v>2</v>
      </c>
      <c r="E21" s="9">
        <v>0</v>
      </c>
    </row>
    <row r="22" spans="1:5" ht="15.75" customHeight="1">
      <c r="A22" s="10">
        <v>50299</v>
      </c>
      <c r="B22" s="10" t="s">
        <v>1687</v>
      </c>
      <c r="C22" s="9">
        <f t="shared" si="2"/>
        <v>2877</v>
      </c>
      <c r="D22" s="9">
        <v>1939</v>
      </c>
      <c r="E22" s="9">
        <v>938</v>
      </c>
    </row>
    <row r="23" spans="1:5" ht="15.75" customHeight="1">
      <c r="A23" s="10">
        <v>503</v>
      </c>
      <c r="B23" s="32" t="s">
        <v>1688</v>
      </c>
      <c r="C23" s="9">
        <f t="shared" ref="C23:E23" si="3">SUM(C24:C30)</f>
        <v>2623</v>
      </c>
      <c r="D23" s="9">
        <f t="shared" si="3"/>
        <v>2623</v>
      </c>
      <c r="E23" s="9">
        <f t="shared" si="3"/>
        <v>0</v>
      </c>
    </row>
    <row r="24" spans="1:5" ht="15.75" customHeight="1">
      <c r="A24" s="10">
        <v>50301</v>
      </c>
      <c r="B24" s="10" t="s">
        <v>1689</v>
      </c>
      <c r="C24" s="9">
        <f t="shared" ref="C24:C30" si="4">D24+E24</f>
        <v>2</v>
      </c>
      <c r="D24" s="9">
        <v>2</v>
      </c>
      <c r="E24" s="9">
        <v>0</v>
      </c>
    </row>
    <row r="25" spans="1:5" ht="15.75" customHeight="1">
      <c r="A25" s="10">
        <v>50302</v>
      </c>
      <c r="B25" s="10" t="s">
        <v>1690</v>
      </c>
      <c r="C25" s="9">
        <f t="shared" si="4"/>
        <v>0</v>
      </c>
      <c r="D25" s="9">
        <v>0</v>
      </c>
      <c r="E25" s="9">
        <v>0</v>
      </c>
    </row>
    <row r="26" spans="1:5" ht="15.75" customHeight="1">
      <c r="A26" s="10">
        <v>50303</v>
      </c>
      <c r="B26" s="10" t="s">
        <v>1691</v>
      </c>
      <c r="C26" s="9">
        <f t="shared" si="4"/>
        <v>0</v>
      </c>
      <c r="D26" s="9">
        <v>0</v>
      </c>
      <c r="E26" s="9">
        <v>0</v>
      </c>
    </row>
    <row r="27" spans="1:5" ht="15.75" customHeight="1">
      <c r="A27" s="10">
        <v>50305</v>
      </c>
      <c r="B27" s="10" t="s">
        <v>1692</v>
      </c>
      <c r="C27" s="9">
        <f t="shared" si="4"/>
        <v>0</v>
      </c>
      <c r="D27" s="9">
        <v>0</v>
      </c>
      <c r="E27" s="9">
        <v>0</v>
      </c>
    </row>
    <row r="28" spans="1:5" ht="15.75" customHeight="1">
      <c r="A28" s="10">
        <v>50306</v>
      </c>
      <c r="B28" s="10" t="s">
        <v>1693</v>
      </c>
      <c r="C28" s="9">
        <f t="shared" si="4"/>
        <v>0</v>
      </c>
      <c r="D28" s="9">
        <v>0</v>
      </c>
      <c r="E28" s="9">
        <v>0</v>
      </c>
    </row>
    <row r="29" spans="1:5" ht="15.75" customHeight="1">
      <c r="A29" s="10">
        <v>50307</v>
      </c>
      <c r="B29" s="10" t="s">
        <v>1694</v>
      </c>
      <c r="C29" s="9">
        <f t="shared" si="4"/>
        <v>0</v>
      </c>
      <c r="D29" s="9">
        <v>0</v>
      </c>
      <c r="E29" s="9">
        <v>0</v>
      </c>
    </row>
    <row r="30" spans="1:5" ht="15.75" customHeight="1">
      <c r="A30" s="10">
        <v>50399</v>
      </c>
      <c r="B30" s="10" t="s">
        <v>1695</v>
      </c>
      <c r="C30" s="9">
        <f t="shared" si="4"/>
        <v>2621</v>
      </c>
      <c r="D30" s="9">
        <v>2621</v>
      </c>
      <c r="E30" s="9">
        <v>0</v>
      </c>
    </row>
    <row r="31" spans="1:5" ht="15.75" customHeight="1">
      <c r="A31" s="10">
        <v>504</v>
      </c>
      <c r="B31" s="32" t="s">
        <v>1696</v>
      </c>
      <c r="C31" s="9">
        <f t="shared" ref="C31:E31" si="5">SUM(C32:C37)</f>
        <v>0</v>
      </c>
      <c r="D31" s="9">
        <f t="shared" si="5"/>
        <v>0</v>
      </c>
      <c r="E31" s="9">
        <f t="shared" si="5"/>
        <v>0</v>
      </c>
    </row>
    <row r="32" spans="1:5" ht="15.75" customHeight="1">
      <c r="A32" s="10">
        <v>50401</v>
      </c>
      <c r="B32" s="10" t="s">
        <v>1689</v>
      </c>
      <c r="C32" s="9">
        <f t="shared" ref="C32:C37" si="6">D32+E32</f>
        <v>0</v>
      </c>
      <c r="D32" s="9">
        <v>0</v>
      </c>
      <c r="E32" s="9">
        <v>0</v>
      </c>
    </row>
    <row r="33" spans="1:5" ht="15.75" customHeight="1">
      <c r="A33" s="10">
        <v>50402</v>
      </c>
      <c r="B33" s="10" t="s">
        <v>1690</v>
      </c>
      <c r="C33" s="9">
        <f t="shared" si="6"/>
        <v>0</v>
      </c>
      <c r="D33" s="9">
        <v>0</v>
      </c>
      <c r="E33" s="9">
        <v>0</v>
      </c>
    </row>
    <row r="34" spans="1:5" ht="15.75" customHeight="1">
      <c r="A34" s="10">
        <v>50403</v>
      </c>
      <c r="B34" s="10" t="s">
        <v>1691</v>
      </c>
      <c r="C34" s="9">
        <f t="shared" si="6"/>
        <v>0</v>
      </c>
      <c r="D34" s="9">
        <v>0</v>
      </c>
      <c r="E34" s="9">
        <v>0</v>
      </c>
    </row>
    <row r="35" spans="1:5" ht="15.75" customHeight="1">
      <c r="A35" s="10">
        <v>50404</v>
      </c>
      <c r="B35" s="10" t="s">
        <v>1693</v>
      </c>
      <c r="C35" s="9">
        <f t="shared" si="6"/>
        <v>0</v>
      </c>
      <c r="D35" s="9">
        <v>0</v>
      </c>
      <c r="E35" s="9">
        <v>0</v>
      </c>
    </row>
    <row r="36" spans="1:5" ht="15.75" customHeight="1">
      <c r="A36" s="10">
        <v>50405</v>
      </c>
      <c r="B36" s="10" t="s">
        <v>1694</v>
      </c>
      <c r="C36" s="9">
        <f t="shared" si="6"/>
        <v>0</v>
      </c>
      <c r="D36" s="9">
        <v>0</v>
      </c>
      <c r="E36" s="9">
        <v>0</v>
      </c>
    </row>
    <row r="37" spans="1:5" ht="15.75" customHeight="1">
      <c r="A37" s="10">
        <v>50499</v>
      </c>
      <c r="B37" s="10" t="s">
        <v>1695</v>
      </c>
      <c r="C37" s="9">
        <f t="shared" si="6"/>
        <v>0</v>
      </c>
      <c r="D37" s="9">
        <v>0</v>
      </c>
      <c r="E37" s="9">
        <v>0</v>
      </c>
    </row>
    <row r="38" spans="1:5" ht="15.75" customHeight="1">
      <c r="A38" s="10">
        <v>505</v>
      </c>
      <c r="B38" s="32" t="s">
        <v>1697</v>
      </c>
      <c r="C38" s="9">
        <f t="shared" ref="C38:E38" si="7">SUM(C39:C41)</f>
        <v>41184</v>
      </c>
      <c r="D38" s="9">
        <f t="shared" si="7"/>
        <v>41054</v>
      </c>
      <c r="E38" s="9">
        <f t="shared" si="7"/>
        <v>130</v>
      </c>
    </row>
    <row r="39" spans="1:5" ht="15.75" customHeight="1">
      <c r="A39" s="10">
        <v>50501</v>
      </c>
      <c r="B39" s="10" t="s">
        <v>1698</v>
      </c>
      <c r="C39" s="9">
        <f>D39+E39</f>
        <v>40640</v>
      </c>
      <c r="D39" s="9">
        <v>40570</v>
      </c>
      <c r="E39" s="9">
        <v>70</v>
      </c>
    </row>
    <row r="40" spans="1:5" ht="15.75" customHeight="1">
      <c r="A40" s="10">
        <v>50502</v>
      </c>
      <c r="B40" s="10" t="s">
        <v>1699</v>
      </c>
      <c r="C40" s="9">
        <f>D40+E40</f>
        <v>544</v>
      </c>
      <c r="D40" s="9">
        <v>484</v>
      </c>
      <c r="E40" s="9">
        <v>60</v>
      </c>
    </row>
    <row r="41" spans="1:5" ht="15.75" customHeight="1">
      <c r="A41" s="10">
        <v>50599</v>
      </c>
      <c r="B41" s="10" t="s">
        <v>1700</v>
      </c>
      <c r="C41" s="9">
        <f>D41+E41</f>
        <v>0</v>
      </c>
      <c r="D41" s="9">
        <v>0</v>
      </c>
      <c r="E41" s="9">
        <v>0</v>
      </c>
    </row>
    <row r="42" spans="1:5" ht="15.75" customHeight="1">
      <c r="A42" s="10">
        <v>506</v>
      </c>
      <c r="B42" s="32" t="s">
        <v>1701</v>
      </c>
      <c r="C42" s="9">
        <f t="shared" ref="C42:E42" si="8">SUM(C43:C44)</f>
        <v>0</v>
      </c>
      <c r="D42" s="9">
        <f t="shared" si="8"/>
        <v>0</v>
      </c>
      <c r="E42" s="9">
        <f t="shared" si="8"/>
        <v>0</v>
      </c>
    </row>
    <row r="43" spans="1:5" ht="15.75" customHeight="1">
      <c r="A43" s="10">
        <v>50601</v>
      </c>
      <c r="B43" s="10" t="s">
        <v>1702</v>
      </c>
      <c r="C43" s="9">
        <f>D43+E43</f>
        <v>0</v>
      </c>
      <c r="D43" s="9">
        <v>0</v>
      </c>
      <c r="E43" s="9">
        <v>0</v>
      </c>
    </row>
    <row r="44" spans="1:5" ht="15.75" customHeight="1">
      <c r="A44" s="10">
        <v>50602</v>
      </c>
      <c r="B44" s="10" t="s">
        <v>1703</v>
      </c>
      <c r="C44" s="9">
        <f>D44+E44</f>
        <v>0</v>
      </c>
      <c r="D44" s="9">
        <v>0</v>
      </c>
      <c r="E44" s="9">
        <v>0</v>
      </c>
    </row>
    <row r="45" spans="1:5" ht="15.75" customHeight="1">
      <c r="A45" s="10">
        <v>507</v>
      </c>
      <c r="B45" s="32" t="s">
        <v>1704</v>
      </c>
      <c r="C45" s="9">
        <f t="shared" ref="C45:E45" si="9">SUM(C46:C48)</f>
        <v>0</v>
      </c>
      <c r="D45" s="9">
        <f t="shared" si="9"/>
        <v>0</v>
      </c>
      <c r="E45" s="9">
        <f t="shared" si="9"/>
        <v>0</v>
      </c>
    </row>
    <row r="46" spans="1:5" ht="15.75" customHeight="1">
      <c r="A46" s="10">
        <v>50701</v>
      </c>
      <c r="B46" s="10" t="s">
        <v>1705</v>
      </c>
      <c r="C46" s="9">
        <f>D46+E46</f>
        <v>0</v>
      </c>
      <c r="D46" s="9">
        <v>0</v>
      </c>
      <c r="E46" s="9">
        <v>0</v>
      </c>
    </row>
    <row r="47" spans="1:5" ht="15.75" customHeight="1">
      <c r="A47" s="10">
        <v>50702</v>
      </c>
      <c r="B47" s="10" t="s">
        <v>1706</v>
      </c>
      <c r="C47" s="9">
        <f>D47+E47</f>
        <v>0</v>
      </c>
      <c r="D47" s="9">
        <v>0</v>
      </c>
      <c r="E47" s="9">
        <v>0</v>
      </c>
    </row>
    <row r="48" spans="1:5" ht="15.75" customHeight="1">
      <c r="A48" s="10">
        <v>50799</v>
      </c>
      <c r="B48" s="10" t="s">
        <v>1707</v>
      </c>
      <c r="C48" s="9">
        <f>D48+E48</f>
        <v>0</v>
      </c>
      <c r="D48" s="9">
        <v>0</v>
      </c>
      <c r="E48" s="9">
        <v>0</v>
      </c>
    </row>
    <row r="49" spans="1:5" ht="15.75" customHeight="1">
      <c r="A49" s="10">
        <v>508</v>
      </c>
      <c r="B49" s="32" t="s">
        <v>1708</v>
      </c>
      <c r="C49" s="9">
        <f t="shared" ref="C49:E49" si="10">SUM(C50:C51)</f>
        <v>0</v>
      </c>
      <c r="D49" s="9">
        <f t="shared" si="10"/>
        <v>0</v>
      </c>
      <c r="E49" s="9">
        <f t="shared" si="10"/>
        <v>0</v>
      </c>
    </row>
    <row r="50" spans="1:5" ht="15.75" customHeight="1">
      <c r="A50" s="10">
        <v>50801</v>
      </c>
      <c r="B50" s="10" t="s">
        <v>1709</v>
      </c>
      <c r="C50" s="9">
        <f>D50+E50</f>
        <v>0</v>
      </c>
      <c r="D50" s="9">
        <v>0</v>
      </c>
      <c r="E50" s="9">
        <v>0</v>
      </c>
    </row>
    <row r="51" spans="1:5" ht="15.75" customHeight="1">
      <c r="A51" s="10">
        <v>50802</v>
      </c>
      <c r="B51" s="10" t="s">
        <v>1710</v>
      </c>
      <c r="C51" s="9">
        <f>D51+E51</f>
        <v>0</v>
      </c>
      <c r="D51" s="9">
        <v>0</v>
      </c>
      <c r="E51" s="9">
        <v>0</v>
      </c>
    </row>
    <row r="52" spans="1:5" ht="15.75" customHeight="1">
      <c r="A52" s="10">
        <v>509</v>
      </c>
      <c r="B52" s="32" t="s">
        <v>1711</v>
      </c>
      <c r="C52" s="9">
        <f t="shared" ref="C52:E52" si="11">SUM(C53:C57)</f>
        <v>7917</v>
      </c>
      <c r="D52" s="9">
        <f t="shared" si="11"/>
        <v>7806</v>
      </c>
      <c r="E52" s="9">
        <f t="shared" si="11"/>
        <v>111</v>
      </c>
    </row>
    <row r="53" spans="1:5" ht="15.75" customHeight="1">
      <c r="A53" s="10">
        <v>50901</v>
      </c>
      <c r="B53" s="10" t="s">
        <v>1712</v>
      </c>
      <c r="C53" s="9">
        <f>D53+E53</f>
        <v>584</v>
      </c>
      <c r="D53" s="9">
        <v>584</v>
      </c>
      <c r="E53" s="9">
        <v>0</v>
      </c>
    </row>
    <row r="54" spans="1:5" ht="15.75" customHeight="1">
      <c r="A54" s="10">
        <v>50902</v>
      </c>
      <c r="B54" s="10" t="s">
        <v>1713</v>
      </c>
      <c r="C54" s="9">
        <f>D54+E54</f>
        <v>0</v>
      </c>
      <c r="D54" s="9">
        <v>0</v>
      </c>
      <c r="E54" s="9">
        <v>0</v>
      </c>
    </row>
    <row r="55" spans="1:5" ht="15.75" customHeight="1">
      <c r="A55" s="10">
        <v>50903</v>
      </c>
      <c r="B55" s="10" t="s">
        <v>1714</v>
      </c>
      <c r="C55" s="9">
        <f>D55+E55</f>
        <v>0</v>
      </c>
      <c r="D55" s="9">
        <v>0</v>
      </c>
      <c r="E55" s="9">
        <v>0</v>
      </c>
    </row>
    <row r="56" spans="1:5" ht="15.75" customHeight="1">
      <c r="A56" s="10">
        <v>50905</v>
      </c>
      <c r="B56" s="10" t="s">
        <v>1715</v>
      </c>
      <c r="C56" s="9">
        <f>D56+E56</f>
        <v>485</v>
      </c>
      <c r="D56" s="9">
        <v>485</v>
      </c>
      <c r="E56" s="9">
        <v>0</v>
      </c>
    </row>
    <row r="57" spans="1:5" ht="15.75" customHeight="1">
      <c r="A57" s="10">
        <v>50999</v>
      </c>
      <c r="B57" s="10" t="s">
        <v>1716</v>
      </c>
      <c r="C57" s="9">
        <f>D57+E57</f>
        <v>6848</v>
      </c>
      <c r="D57" s="9">
        <v>6737</v>
      </c>
      <c r="E57" s="9">
        <v>111</v>
      </c>
    </row>
    <row r="58" spans="1:5" ht="15.75" customHeight="1">
      <c r="A58" s="10">
        <v>510</v>
      </c>
      <c r="B58" s="32" t="s">
        <v>1717</v>
      </c>
      <c r="C58" s="9">
        <f t="shared" ref="C58:E58" si="12">SUM(C59:C60)</f>
        <v>0</v>
      </c>
      <c r="D58" s="9">
        <f t="shared" si="12"/>
        <v>0</v>
      </c>
      <c r="E58" s="9">
        <f t="shared" si="12"/>
        <v>0</v>
      </c>
    </row>
    <row r="59" spans="1:5" ht="15.75" customHeight="1">
      <c r="A59" s="10">
        <v>51002</v>
      </c>
      <c r="B59" s="10" t="s">
        <v>1718</v>
      </c>
      <c r="C59" s="9">
        <f>D59+E59</f>
        <v>0</v>
      </c>
      <c r="D59" s="9">
        <v>0</v>
      </c>
      <c r="E59" s="9">
        <v>0</v>
      </c>
    </row>
    <row r="60" spans="1:5" ht="15.75" customHeight="1">
      <c r="A60" s="10">
        <v>51003</v>
      </c>
      <c r="B60" s="10" t="s">
        <v>1719</v>
      </c>
      <c r="C60" s="9">
        <f>D60+E60</f>
        <v>0</v>
      </c>
      <c r="D60" s="9">
        <v>0</v>
      </c>
      <c r="E60" s="9">
        <v>0</v>
      </c>
    </row>
    <row r="61" spans="1:5" ht="15.75" customHeight="1">
      <c r="A61" s="10">
        <v>511</v>
      </c>
      <c r="B61" s="32" t="s">
        <v>1720</v>
      </c>
      <c r="C61" s="9">
        <f t="shared" ref="C61:E61" si="13">SUM(C62:C65)</f>
        <v>0</v>
      </c>
      <c r="D61" s="9">
        <f t="shared" si="13"/>
        <v>0</v>
      </c>
      <c r="E61" s="9">
        <f t="shared" si="13"/>
        <v>0</v>
      </c>
    </row>
    <row r="62" spans="1:5" ht="15.75" customHeight="1">
      <c r="A62" s="10">
        <v>51101</v>
      </c>
      <c r="B62" s="10" t="s">
        <v>1721</v>
      </c>
      <c r="C62" s="9">
        <f>D62+E62</f>
        <v>0</v>
      </c>
      <c r="D62" s="9">
        <v>0</v>
      </c>
      <c r="E62" s="9">
        <v>0</v>
      </c>
    </row>
    <row r="63" spans="1:5" ht="15.75" customHeight="1">
      <c r="A63" s="10">
        <v>51102</v>
      </c>
      <c r="B63" s="10" t="s">
        <v>1722</v>
      </c>
      <c r="C63" s="9">
        <f>D63+E63</f>
        <v>0</v>
      </c>
      <c r="D63" s="9">
        <v>0</v>
      </c>
      <c r="E63" s="9">
        <v>0</v>
      </c>
    </row>
    <row r="64" spans="1:5" ht="15.75" customHeight="1">
      <c r="A64" s="10">
        <v>51103</v>
      </c>
      <c r="B64" s="10" t="s">
        <v>1723</v>
      </c>
      <c r="C64" s="9">
        <f>D64+E64</f>
        <v>0</v>
      </c>
      <c r="D64" s="9">
        <v>0</v>
      </c>
      <c r="E64" s="9">
        <v>0</v>
      </c>
    </row>
    <row r="65" spans="1:5" ht="15.75" customHeight="1">
      <c r="A65" s="10">
        <v>51104</v>
      </c>
      <c r="B65" s="10" t="s">
        <v>1724</v>
      </c>
      <c r="C65" s="9">
        <f>D65+E65</f>
        <v>0</v>
      </c>
      <c r="D65" s="9">
        <v>0</v>
      </c>
      <c r="E65" s="9">
        <v>0</v>
      </c>
    </row>
    <row r="66" spans="1:5" ht="15.75" customHeight="1">
      <c r="A66" s="10">
        <v>599</v>
      </c>
      <c r="B66" s="32" t="s">
        <v>1725</v>
      </c>
      <c r="C66" s="9">
        <f t="shared" ref="C66:E66" si="14">SUM(C67:C70)</f>
        <v>0</v>
      </c>
      <c r="D66" s="9">
        <f t="shared" si="14"/>
        <v>0</v>
      </c>
      <c r="E66" s="9">
        <f t="shared" si="14"/>
        <v>0</v>
      </c>
    </row>
    <row r="67" spans="1:5" ht="15.75" customHeight="1">
      <c r="A67" s="10">
        <v>59906</v>
      </c>
      <c r="B67" s="10" t="s">
        <v>1726</v>
      </c>
      <c r="C67" s="9">
        <f>D67+E67</f>
        <v>0</v>
      </c>
      <c r="D67" s="9">
        <v>0</v>
      </c>
      <c r="E67" s="9">
        <v>0</v>
      </c>
    </row>
    <row r="68" spans="1:5" ht="15.75" customHeight="1">
      <c r="A68" s="10">
        <v>59907</v>
      </c>
      <c r="B68" s="10" t="s">
        <v>1727</v>
      </c>
      <c r="C68" s="9">
        <f>D68+E68</f>
        <v>0</v>
      </c>
      <c r="D68" s="9">
        <v>0</v>
      </c>
      <c r="E68" s="9">
        <v>0</v>
      </c>
    </row>
    <row r="69" spans="1:5" ht="15.75" customHeight="1">
      <c r="A69" s="10">
        <v>59908</v>
      </c>
      <c r="B69" s="10" t="s">
        <v>1728</v>
      </c>
      <c r="C69" s="9">
        <f>D69+E69</f>
        <v>0</v>
      </c>
      <c r="D69" s="9">
        <v>0</v>
      </c>
      <c r="E69" s="9">
        <v>0</v>
      </c>
    </row>
    <row r="70" spans="1:5" ht="15.75" customHeight="1">
      <c r="A70" s="10">
        <v>59999</v>
      </c>
      <c r="B70" s="10" t="s">
        <v>1505</v>
      </c>
      <c r="C70" s="9">
        <f>D70+E70</f>
        <v>0</v>
      </c>
      <c r="D70" s="9">
        <v>0</v>
      </c>
      <c r="E70" s="9">
        <v>0</v>
      </c>
    </row>
  </sheetData>
  <mergeCells count="4">
    <mergeCell ref="A1:E1"/>
    <mergeCell ref="A4:A5"/>
    <mergeCell ref="B4:B5"/>
    <mergeCell ref="C4:C5"/>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70"/>
  <sheetViews>
    <sheetView workbookViewId="0">
      <selection sqref="A1:XFD1048576"/>
    </sheetView>
  </sheetViews>
  <sheetFormatPr defaultRowHeight="13.5"/>
  <cols>
    <col min="1" max="1" width="8.75" style="33" customWidth="1"/>
    <col min="2" max="2" width="35.375" style="33" customWidth="1"/>
    <col min="3" max="3" width="15.25" style="33" customWidth="1"/>
    <col min="4" max="8" width="14.625" style="33" customWidth="1"/>
    <col min="9" max="16384" width="9" style="24"/>
  </cols>
  <sheetData>
    <row r="1" spans="1:8" ht="32.25" customHeight="1">
      <c r="A1" s="87" t="s">
        <v>1729</v>
      </c>
      <c r="B1" s="87"/>
      <c r="C1" s="87"/>
      <c r="D1" s="87"/>
      <c r="E1" s="87"/>
      <c r="F1" s="87"/>
      <c r="G1" s="87"/>
      <c r="H1" s="87"/>
    </row>
    <row r="2" spans="1:8">
      <c r="A2" s="25"/>
      <c r="B2" s="25"/>
      <c r="C2" s="25"/>
      <c r="D2" s="25"/>
      <c r="E2" s="25"/>
      <c r="F2" s="25"/>
      <c r="G2" s="25"/>
      <c r="H2" s="26" t="s">
        <v>1665</v>
      </c>
    </row>
    <row r="3" spans="1:8">
      <c r="A3" s="25"/>
      <c r="B3" s="25"/>
      <c r="C3" s="25"/>
      <c r="D3" s="25"/>
      <c r="E3" s="25"/>
      <c r="F3" s="25"/>
      <c r="G3" s="25"/>
      <c r="H3" s="26" t="s">
        <v>112</v>
      </c>
    </row>
    <row r="4" spans="1:8">
      <c r="A4" s="89" t="s">
        <v>1666</v>
      </c>
      <c r="B4" s="90" t="s">
        <v>1667</v>
      </c>
      <c r="C4" s="90" t="s">
        <v>1668</v>
      </c>
      <c r="D4" s="27"/>
      <c r="E4" s="34"/>
      <c r="F4" s="90" t="s">
        <v>1669</v>
      </c>
      <c r="G4" s="27"/>
      <c r="H4" s="28"/>
    </row>
    <row r="5" spans="1:8" ht="30.75" customHeight="1">
      <c r="A5" s="89"/>
      <c r="B5" s="90"/>
      <c r="C5" s="90"/>
      <c r="D5" s="35" t="s">
        <v>1670</v>
      </c>
      <c r="E5" s="36" t="s">
        <v>1671</v>
      </c>
      <c r="F5" s="90"/>
      <c r="G5" s="29" t="s">
        <v>1670</v>
      </c>
      <c r="H5" s="30" t="s">
        <v>1671</v>
      </c>
    </row>
    <row r="6" spans="1:8" ht="16.5" customHeight="1">
      <c r="A6" s="10"/>
      <c r="B6" s="7" t="s">
        <v>1668</v>
      </c>
      <c r="C6" s="31">
        <f>C7+C12+C23+C31+C38+C42+C45+C49+C52+C58+C61+C66</f>
        <v>359713</v>
      </c>
      <c r="D6" s="31">
        <f>D7+D12+D23+D31+D38+D42+D45+D49+D52+D58+D61+D66</f>
        <v>312675</v>
      </c>
      <c r="E6" s="31">
        <f>E7+E12+E23+E31+E38+E42+E45+E49+E52+E58+E61+E66</f>
        <v>47038</v>
      </c>
      <c r="F6" s="31">
        <f>F7+F12+F23+F31+F38+F42+F45+F49+F52+F58+F61+F66</f>
        <v>108425</v>
      </c>
      <c r="G6" s="31">
        <f>SUM(G7,G12,G23,G31,G38,G42,G45,G49,G52,G58,G61,G66)</f>
        <v>106698</v>
      </c>
      <c r="H6" s="9">
        <f>SUM(H7,H12,H23,H31,H38,H42,H45,H49,H52,H58,H61,H66)</f>
        <v>1727</v>
      </c>
    </row>
    <row r="7" spans="1:8" ht="16.5" customHeight="1">
      <c r="A7" s="10">
        <v>501</v>
      </c>
      <c r="B7" s="32" t="s">
        <v>1672</v>
      </c>
      <c r="C7" s="9">
        <f t="shared" ref="C7:H7" si="0">SUM(C8:C11)</f>
        <v>49569</v>
      </c>
      <c r="D7" s="9">
        <f t="shared" si="0"/>
        <v>48633</v>
      </c>
      <c r="E7" s="9">
        <f t="shared" si="0"/>
        <v>936</v>
      </c>
      <c r="F7" s="9">
        <f t="shared" si="0"/>
        <v>47688</v>
      </c>
      <c r="G7" s="9">
        <f t="shared" si="0"/>
        <v>47140</v>
      </c>
      <c r="H7" s="9">
        <f t="shared" si="0"/>
        <v>548</v>
      </c>
    </row>
    <row r="8" spans="1:8" ht="16.5" customHeight="1">
      <c r="A8" s="10">
        <v>50101</v>
      </c>
      <c r="B8" s="10" t="s">
        <v>1673</v>
      </c>
      <c r="C8" s="9">
        <f>D8+E8</f>
        <v>32692</v>
      </c>
      <c r="D8" s="9">
        <v>32692</v>
      </c>
      <c r="E8" s="9">
        <v>0</v>
      </c>
      <c r="F8" s="9">
        <f>G8+H8</f>
        <v>32071</v>
      </c>
      <c r="G8" s="9">
        <v>32071</v>
      </c>
      <c r="H8" s="9">
        <v>0</v>
      </c>
    </row>
    <row r="9" spans="1:8" ht="16.5" customHeight="1">
      <c r="A9" s="10">
        <v>50102</v>
      </c>
      <c r="B9" s="10" t="s">
        <v>1674</v>
      </c>
      <c r="C9" s="9">
        <f>D9+E9</f>
        <v>6632</v>
      </c>
      <c r="D9" s="9">
        <v>6632</v>
      </c>
      <c r="E9" s="9">
        <v>0</v>
      </c>
      <c r="F9" s="9">
        <f>G9+H9</f>
        <v>6309</v>
      </c>
      <c r="G9" s="9">
        <v>6309</v>
      </c>
      <c r="H9" s="9">
        <v>0</v>
      </c>
    </row>
    <row r="10" spans="1:8" ht="16.5" customHeight="1">
      <c r="A10" s="10">
        <v>50103</v>
      </c>
      <c r="B10" s="10" t="s">
        <v>1675</v>
      </c>
      <c r="C10" s="9">
        <f>D10+E10</f>
        <v>2862</v>
      </c>
      <c r="D10" s="9">
        <v>2862</v>
      </c>
      <c r="E10" s="9">
        <v>0</v>
      </c>
      <c r="F10" s="9">
        <f>G10+H10</f>
        <v>2862</v>
      </c>
      <c r="G10" s="9">
        <v>2862</v>
      </c>
      <c r="H10" s="9">
        <v>0</v>
      </c>
    </row>
    <row r="11" spans="1:8" ht="16.5" customHeight="1">
      <c r="A11" s="10">
        <v>50199</v>
      </c>
      <c r="B11" s="10" t="s">
        <v>1676</v>
      </c>
      <c r="C11" s="9">
        <f>D11+E11</f>
        <v>7383</v>
      </c>
      <c r="D11" s="9">
        <v>6447</v>
      </c>
      <c r="E11" s="9">
        <v>936</v>
      </c>
      <c r="F11" s="9">
        <f>G11+H11</f>
        <v>6446</v>
      </c>
      <c r="G11" s="9">
        <v>5898</v>
      </c>
      <c r="H11" s="9">
        <v>548</v>
      </c>
    </row>
    <row r="12" spans="1:8" ht="16.5" customHeight="1">
      <c r="A12" s="10">
        <v>502</v>
      </c>
      <c r="B12" s="32" t="s">
        <v>1677</v>
      </c>
      <c r="C12" s="9">
        <f t="shared" ref="C12:H12" si="1">SUM(C13:C22)</f>
        <v>42739</v>
      </c>
      <c r="D12" s="9">
        <f t="shared" si="1"/>
        <v>32981</v>
      </c>
      <c r="E12" s="9">
        <f t="shared" si="1"/>
        <v>9758</v>
      </c>
      <c r="F12" s="9">
        <f t="shared" si="1"/>
        <v>9013</v>
      </c>
      <c r="G12" s="9">
        <f t="shared" si="1"/>
        <v>8075</v>
      </c>
      <c r="H12" s="9">
        <f t="shared" si="1"/>
        <v>938</v>
      </c>
    </row>
    <row r="13" spans="1:8" ht="16.5" customHeight="1">
      <c r="A13" s="10">
        <v>50201</v>
      </c>
      <c r="B13" s="10" t="s">
        <v>1678</v>
      </c>
      <c r="C13" s="9">
        <f t="shared" ref="C13:C22" si="2">D13+E13</f>
        <v>10111</v>
      </c>
      <c r="D13" s="9">
        <v>10111</v>
      </c>
      <c r="E13" s="9">
        <v>0</v>
      </c>
      <c r="F13" s="9">
        <f t="shared" ref="F13:F22" si="3">G13+H13</f>
        <v>5622</v>
      </c>
      <c r="G13" s="9">
        <v>5622</v>
      </c>
      <c r="H13" s="9">
        <v>0</v>
      </c>
    </row>
    <row r="14" spans="1:8" ht="16.5" customHeight="1">
      <c r="A14" s="10">
        <v>50202</v>
      </c>
      <c r="B14" s="10" t="s">
        <v>1679</v>
      </c>
      <c r="C14" s="9">
        <f t="shared" si="2"/>
        <v>345</v>
      </c>
      <c r="D14" s="9">
        <v>345</v>
      </c>
      <c r="E14" s="9">
        <v>0</v>
      </c>
      <c r="F14" s="9">
        <f t="shared" si="3"/>
        <v>100</v>
      </c>
      <c r="G14" s="9">
        <v>100</v>
      </c>
      <c r="H14" s="9">
        <v>0</v>
      </c>
    </row>
    <row r="15" spans="1:8" ht="16.5" customHeight="1">
      <c r="A15" s="10">
        <v>50203</v>
      </c>
      <c r="B15" s="10" t="s">
        <v>1680</v>
      </c>
      <c r="C15" s="9">
        <f t="shared" si="2"/>
        <v>58</v>
      </c>
      <c r="D15" s="9">
        <v>58</v>
      </c>
      <c r="E15" s="9">
        <v>0</v>
      </c>
      <c r="F15" s="9">
        <f t="shared" si="3"/>
        <v>0</v>
      </c>
      <c r="G15" s="9">
        <v>0</v>
      </c>
      <c r="H15" s="9">
        <v>0</v>
      </c>
    </row>
    <row r="16" spans="1:8" ht="16.5" customHeight="1">
      <c r="A16" s="10">
        <v>50204</v>
      </c>
      <c r="B16" s="10" t="s">
        <v>1681</v>
      </c>
      <c r="C16" s="9">
        <f t="shared" si="2"/>
        <v>102</v>
      </c>
      <c r="D16" s="9">
        <v>102</v>
      </c>
      <c r="E16" s="9">
        <v>0</v>
      </c>
      <c r="F16" s="9">
        <f t="shared" si="3"/>
        <v>0</v>
      </c>
      <c r="G16" s="9">
        <v>0</v>
      </c>
      <c r="H16" s="9">
        <v>0</v>
      </c>
    </row>
    <row r="17" spans="1:8" ht="16.5" customHeight="1">
      <c r="A17" s="10">
        <v>50205</v>
      </c>
      <c r="B17" s="10" t="s">
        <v>1682</v>
      </c>
      <c r="C17" s="9">
        <f t="shared" si="2"/>
        <v>447</v>
      </c>
      <c r="D17" s="9">
        <v>447</v>
      </c>
      <c r="E17" s="9">
        <v>0</v>
      </c>
      <c r="F17" s="9">
        <f t="shared" si="3"/>
        <v>1</v>
      </c>
      <c r="G17" s="9">
        <v>1</v>
      </c>
      <c r="H17" s="9">
        <v>0</v>
      </c>
    </row>
    <row r="18" spans="1:8" ht="16.5" customHeight="1">
      <c r="A18" s="10">
        <v>50206</v>
      </c>
      <c r="B18" s="10" t="s">
        <v>1683</v>
      </c>
      <c r="C18" s="9">
        <f t="shared" si="2"/>
        <v>205</v>
      </c>
      <c r="D18" s="9">
        <v>205</v>
      </c>
      <c r="E18" s="9">
        <v>0</v>
      </c>
      <c r="F18" s="9">
        <f t="shared" si="3"/>
        <v>2</v>
      </c>
      <c r="G18" s="9">
        <v>2</v>
      </c>
      <c r="H18" s="9">
        <v>0</v>
      </c>
    </row>
    <row r="19" spans="1:8" ht="16.5" customHeight="1">
      <c r="A19" s="10">
        <v>50207</v>
      </c>
      <c r="B19" s="10" t="s">
        <v>1684</v>
      </c>
      <c r="C19" s="9">
        <f t="shared" si="2"/>
        <v>0</v>
      </c>
      <c r="D19" s="9">
        <v>0</v>
      </c>
      <c r="E19" s="9">
        <v>0</v>
      </c>
      <c r="F19" s="9">
        <f t="shared" si="3"/>
        <v>0</v>
      </c>
      <c r="G19" s="9">
        <v>0</v>
      </c>
      <c r="H19" s="9">
        <v>0</v>
      </c>
    </row>
    <row r="20" spans="1:8" ht="16.5" customHeight="1">
      <c r="A20" s="10">
        <v>50208</v>
      </c>
      <c r="B20" s="10" t="s">
        <v>1685</v>
      </c>
      <c r="C20" s="9">
        <f t="shared" si="2"/>
        <v>439</v>
      </c>
      <c r="D20" s="9">
        <v>439</v>
      </c>
      <c r="E20" s="9">
        <v>0</v>
      </c>
      <c r="F20" s="9">
        <f t="shared" si="3"/>
        <v>409</v>
      </c>
      <c r="G20" s="9">
        <v>409</v>
      </c>
      <c r="H20" s="9">
        <v>0</v>
      </c>
    </row>
    <row r="21" spans="1:8" ht="16.5" customHeight="1">
      <c r="A21" s="10">
        <v>50209</v>
      </c>
      <c r="B21" s="10" t="s">
        <v>1686</v>
      </c>
      <c r="C21" s="9">
        <f t="shared" si="2"/>
        <v>305</v>
      </c>
      <c r="D21" s="9">
        <v>305</v>
      </c>
      <c r="E21" s="9">
        <v>0</v>
      </c>
      <c r="F21" s="9">
        <f t="shared" si="3"/>
        <v>2</v>
      </c>
      <c r="G21" s="9">
        <v>2</v>
      </c>
      <c r="H21" s="9">
        <v>0</v>
      </c>
    </row>
    <row r="22" spans="1:8" ht="16.5" customHeight="1">
      <c r="A22" s="10">
        <v>50299</v>
      </c>
      <c r="B22" s="10" t="s">
        <v>1687</v>
      </c>
      <c r="C22" s="9">
        <f t="shared" si="2"/>
        <v>30727</v>
      </c>
      <c r="D22" s="9">
        <v>20969</v>
      </c>
      <c r="E22" s="9">
        <v>9758</v>
      </c>
      <c r="F22" s="9">
        <f t="shared" si="3"/>
        <v>2877</v>
      </c>
      <c r="G22" s="9">
        <v>1939</v>
      </c>
      <c r="H22" s="9">
        <v>938</v>
      </c>
    </row>
    <row r="23" spans="1:8" ht="16.5" customHeight="1">
      <c r="A23" s="10">
        <v>503</v>
      </c>
      <c r="B23" s="32" t="s">
        <v>1688</v>
      </c>
      <c r="C23" s="9">
        <f t="shared" ref="C23:H23" si="4">SUM(C24:C30)</f>
        <v>91066</v>
      </c>
      <c r="D23" s="9">
        <f t="shared" si="4"/>
        <v>79235</v>
      </c>
      <c r="E23" s="9">
        <f t="shared" si="4"/>
        <v>11831</v>
      </c>
      <c r="F23" s="9">
        <f t="shared" si="4"/>
        <v>2623</v>
      </c>
      <c r="G23" s="9">
        <f t="shared" si="4"/>
        <v>2623</v>
      </c>
      <c r="H23" s="9">
        <f t="shared" si="4"/>
        <v>0</v>
      </c>
    </row>
    <row r="24" spans="1:8" ht="16.5" customHeight="1">
      <c r="A24" s="10">
        <v>50301</v>
      </c>
      <c r="B24" s="10" t="s">
        <v>1689</v>
      </c>
      <c r="C24" s="9">
        <f t="shared" ref="C24:C30" si="5">D24+E24</f>
        <v>973</v>
      </c>
      <c r="D24" s="9">
        <v>973</v>
      </c>
      <c r="E24" s="9">
        <v>0</v>
      </c>
      <c r="F24" s="9">
        <f t="shared" ref="F24:F30" si="6">G24+H24</f>
        <v>2</v>
      </c>
      <c r="G24" s="9">
        <v>2</v>
      </c>
      <c r="H24" s="9">
        <v>0</v>
      </c>
    </row>
    <row r="25" spans="1:8" ht="16.5" customHeight="1">
      <c r="A25" s="10">
        <v>50302</v>
      </c>
      <c r="B25" s="10" t="s">
        <v>1690</v>
      </c>
      <c r="C25" s="9">
        <f t="shared" si="5"/>
        <v>10817</v>
      </c>
      <c r="D25" s="9">
        <v>10817</v>
      </c>
      <c r="E25" s="9">
        <v>0</v>
      </c>
      <c r="F25" s="9">
        <f t="shared" si="6"/>
        <v>0</v>
      </c>
      <c r="G25" s="9">
        <v>0</v>
      </c>
      <c r="H25" s="9">
        <v>0</v>
      </c>
    </row>
    <row r="26" spans="1:8" ht="16.5" customHeight="1">
      <c r="A26" s="10">
        <v>50303</v>
      </c>
      <c r="B26" s="10" t="s">
        <v>1691</v>
      </c>
      <c r="C26" s="9">
        <f t="shared" si="5"/>
        <v>161</v>
      </c>
      <c r="D26" s="9">
        <v>161</v>
      </c>
      <c r="E26" s="9">
        <v>0</v>
      </c>
      <c r="F26" s="9">
        <f t="shared" si="6"/>
        <v>0</v>
      </c>
      <c r="G26" s="9">
        <v>0</v>
      </c>
      <c r="H26" s="9">
        <v>0</v>
      </c>
    </row>
    <row r="27" spans="1:8" ht="16.5" customHeight="1">
      <c r="A27" s="10">
        <v>50305</v>
      </c>
      <c r="B27" s="10" t="s">
        <v>1692</v>
      </c>
      <c r="C27" s="9">
        <f t="shared" si="5"/>
        <v>0</v>
      </c>
      <c r="D27" s="9">
        <v>0</v>
      </c>
      <c r="E27" s="9">
        <v>0</v>
      </c>
      <c r="F27" s="9">
        <f t="shared" si="6"/>
        <v>0</v>
      </c>
      <c r="G27" s="9">
        <v>0</v>
      </c>
      <c r="H27" s="9">
        <v>0</v>
      </c>
    </row>
    <row r="28" spans="1:8" ht="16.5" customHeight="1">
      <c r="A28" s="10">
        <v>50306</v>
      </c>
      <c r="B28" s="10" t="s">
        <v>1693</v>
      </c>
      <c r="C28" s="9">
        <f t="shared" si="5"/>
        <v>154</v>
      </c>
      <c r="D28" s="9">
        <v>154</v>
      </c>
      <c r="E28" s="9">
        <v>0</v>
      </c>
      <c r="F28" s="9">
        <f t="shared" si="6"/>
        <v>0</v>
      </c>
      <c r="G28" s="9">
        <v>0</v>
      </c>
      <c r="H28" s="9">
        <v>0</v>
      </c>
    </row>
    <row r="29" spans="1:8" ht="16.5" customHeight="1">
      <c r="A29" s="10">
        <v>50307</v>
      </c>
      <c r="B29" s="10" t="s">
        <v>1694</v>
      </c>
      <c r="C29" s="9">
        <f t="shared" si="5"/>
        <v>35</v>
      </c>
      <c r="D29" s="9">
        <v>35</v>
      </c>
      <c r="E29" s="9">
        <v>0</v>
      </c>
      <c r="F29" s="9">
        <f t="shared" si="6"/>
        <v>0</v>
      </c>
      <c r="G29" s="9">
        <v>0</v>
      </c>
      <c r="H29" s="9">
        <v>0</v>
      </c>
    </row>
    <row r="30" spans="1:8" ht="16.5" customHeight="1">
      <c r="A30" s="10">
        <v>50399</v>
      </c>
      <c r="B30" s="10" t="s">
        <v>1695</v>
      </c>
      <c r="C30" s="9">
        <f t="shared" si="5"/>
        <v>78926</v>
      </c>
      <c r="D30" s="9">
        <v>67095</v>
      </c>
      <c r="E30" s="9">
        <v>11831</v>
      </c>
      <c r="F30" s="9">
        <f t="shared" si="6"/>
        <v>2621</v>
      </c>
      <c r="G30" s="9">
        <v>2621</v>
      </c>
      <c r="H30" s="9">
        <v>0</v>
      </c>
    </row>
    <row r="31" spans="1:8" ht="16.5" customHeight="1">
      <c r="A31" s="10">
        <v>504</v>
      </c>
      <c r="B31" s="32" t="s">
        <v>1696</v>
      </c>
      <c r="C31" s="9">
        <f t="shared" ref="C31:H31" si="7">SUM(C32:C37)</f>
        <v>13273</v>
      </c>
      <c r="D31" s="9">
        <f t="shared" si="7"/>
        <v>4718</v>
      </c>
      <c r="E31" s="9">
        <f t="shared" si="7"/>
        <v>8555</v>
      </c>
      <c r="F31" s="9">
        <f t="shared" si="7"/>
        <v>0</v>
      </c>
      <c r="G31" s="9">
        <f t="shared" si="7"/>
        <v>0</v>
      </c>
      <c r="H31" s="9">
        <f t="shared" si="7"/>
        <v>0</v>
      </c>
    </row>
    <row r="32" spans="1:8" ht="16.5" customHeight="1">
      <c r="A32" s="10">
        <v>50401</v>
      </c>
      <c r="B32" s="10" t="s">
        <v>1689</v>
      </c>
      <c r="C32" s="9">
        <f t="shared" ref="C32:C37" si="8">D32+E32</f>
        <v>0</v>
      </c>
      <c r="D32" s="9">
        <v>0</v>
      </c>
      <c r="E32" s="9">
        <v>0</v>
      </c>
      <c r="F32" s="9">
        <f t="shared" ref="F32:F37" si="9">G32+H32</f>
        <v>0</v>
      </c>
      <c r="G32" s="9">
        <v>0</v>
      </c>
      <c r="H32" s="9">
        <v>0</v>
      </c>
    </row>
    <row r="33" spans="1:8" ht="16.5" customHeight="1">
      <c r="A33" s="10">
        <v>50402</v>
      </c>
      <c r="B33" s="10" t="s">
        <v>1690</v>
      </c>
      <c r="C33" s="9">
        <f t="shared" si="8"/>
        <v>50</v>
      </c>
      <c r="D33" s="9">
        <v>50</v>
      </c>
      <c r="E33" s="9">
        <v>0</v>
      </c>
      <c r="F33" s="9">
        <f t="shared" si="9"/>
        <v>0</v>
      </c>
      <c r="G33" s="9">
        <v>0</v>
      </c>
      <c r="H33" s="9">
        <v>0</v>
      </c>
    </row>
    <row r="34" spans="1:8" ht="16.5" customHeight="1">
      <c r="A34" s="10">
        <v>50403</v>
      </c>
      <c r="B34" s="10" t="s">
        <v>1691</v>
      </c>
      <c r="C34" s="9">
        <f t="shared" si="8"/>
        <v>0</v>
      </c>
      <c r="D34" s="9">
        <v>0</v>
      </c>
      <c r="E34" s="9">
        <v>0</v>
      </c>
      <c r="F34" s="9">
        <f t="shared" si="9"/>
        <v>0</v>
      </c>
      <c r="G34" s="9">
        <v>0</v>
      </c>
      <c r="H34" s="9">
        <v>0</v>
      </c>
    </row>
    <row r="35" spans="1:8" ht="16.5" customHeight="1">
      <c r="A35" s="10">
        <v>50404</v>
      </c>
      <c r="B35" s="10" t="s">
        <v>1693</v>
      </c>
      <c r="C35" s="9">
        <f t="shared" si="8"/>
        <v>0</v>
      </c>
      <c r="D35" s="9">
        <v>0</v>
      </c>
      <c r="E35" s="9">
        <v>0</v>
      </c>
      <c r="F35" s="9">
        <f t="shared" si="9"/>
        <v>0</v>
      </c>
      <c r="G35" s="9">
        <v>0</v>
      </c>
      <c r="H35" s="9">
        <v>0</v>
      </c>
    </row>
    <row r="36" spans="1:8" ht="16.5" customHeight="1">
      <c r="A36" s="10">
        <v>50405</v>
      </c>
      <c r="B36" s="10" t="s">
        <v>1694</v>
      </c>
      <c r="C36" s="9">
        <f t="shared" si="8"/>
        <v>0</v>
      </c>
      <c r="D36" s="9">
        <v>0</v>
      </c>
      <c r="E36" s="9">
        <v>0</v>
      </c>
      <c r="F36" s="9">
        <f t="shared" si="9"/>
        <v>0</v>
      </c>
      <c r="G36" s="9">
        <v>0</v>
      </c>
      <c r="H36" s="9">
        <v>0</v>
      </c>
    </row>
    <row r="37" spans="1:8" ht="16.5" customHeight="1">
      <c r="A37" s="10">
        <v>50499</v>
      </c>
      <c r="B37" s="10" t="s">
        <v>1695</v>
      </c>
      <c r="C37" s="9">
        <f t="shared" si="8"/>
        <v>13223</v>
      </c>
      <c r="D37" s="9">
        <v>4668</v>
      </c>
      <c r="E37" s="9">
        <v>8555</v>
      </c>
      <c r="F37" s="9">
        <f t="shared" si="9"/>
        <v>0</v>
      </c>
      <c r="G37" s="9">
        <v>0</v>
      </c>
      <c r="H37" s="9">
        <v>0</v>
      </c>
    </row>
    <row r="38" spans="1:8" ht="16.5" customHeight="1">
      <c r="A38" s="10">
        <v>505</v>
      </c>
      <c r="B38" s="32" t="s">
        <v>1697</v>
      </c>
      <c r="C38" s="9">
        <f t="shared" ref="C38:H38" si="10">SUM(C39:C41)</f>
        <v>61768</v>
      </c>
      <c r="D38" s="9">
        <f t="shared" si="10"/>
        <v>58324</v>
      </c>
      <c r="E38" s="9">
        <f t="shared" si="10"/>
        <v>3444</v>
      </c>
      <c r="F38" s="9">
        <f t="shared" si="10"/>
        <v>41184</v>
      </c>
      <c r="G38" s="9">
        <f t="shared" si="10"/>
        <v>41054</v>
      </c>
      <c r="H38" s="9">
        <f t="shared" si="10"/>
        <v>130</v>
      </c>
    </row>
    <row r="39" spans="1:8" ht="16.5" customHeight="1">
      <c r="A39" s="10">
        <v>50501</v>
      </c>
      <c r="B39" s="10" t="s">
        <v>1698</v>
      </c>
      <c r="C39" s="9">
        <f>D39+E39</f>
        <v>43055</v>
      </c>
      <c r="D39" s="9">
        <v>42816</v>
      </c>
      <c r="E39" s="9">
        <v>239</v>
      </c>
      <c r="F39" s="9">
        <f>G39+H39</f>
        <v>40640</v>
      </c>
      <c r="G39" s="9">
        <v>40570</v>
      </c>
      <c r="H39" s="9">
        <v>70</v>
      </c>
    </row>
    <row r="40" spans="1:8" ht="16.5" customHeight="1">
      <c r="A40" s="10">
        <v>50502</v>
      </c>
      <c r="B40" s="10" t="s">
        <v>1699</v>
      </c>
      <c r="C40" s="9">
        <f>D40+E40</f>
        <v>18357</v>
      </c>
      <c r="D40" s="9">
        <v>15434</v>
      </c>
      <c r="E40" s="9">
        <v>2923</v>
      </c>
      <c r="F40" s="9">
        <f>G40+H40</f>
        <v>544</v>
      </c>
      <c r="G40" s="9">
        <v>484</v>
      </c>
      <c r="H40" s="9">
        <v>60</v>
      </c>
    </row>
    <row r="41" spans="1:8" ht="16.5" customHeight="1">
      <c r="A41" s="10">
        <v>50599</v>
      </c>
      <c r="B41" s="10" t="s">
        <v>1700</v>
      </c>
      <c r="C41" s="9">
        <f>D41+E41</f>
        <v>356</v>
      </c>
      <c r="D41" s="9">
        <v>74</v>
      </c>
      <c r="E41" s="9">
        <v>282</v>
      </c>
      <c r="F41" s="9">
        <f>G41+H41</f>
        <v>0</v>
      </c>
      <c r="G41" s="9">
        <v>0</v>
      </c>
      <c r="H41" s="9">
        <v>0</v>
      </c>
    </row>
    <row r="42" spans="1:8" ht="16.5" customHeight="1">
      <c r="A42" s="10">
        <v>506</v>
      </c>
      <c r="B42" s="32" t="s">
        <v>1701</v>
      </c>
      <c r="C42" s="9">
        <f t="shared" ref="C42:H42" si="11">SUM(C43:C44)</f>
        <v>8817</v>
      </c>
      <c r="D42" s="9">
        <f t="shared" si="11"/>
        <v>7406</v>
      </c>
      <c r="E42" s="9">
        <f t="shared" si="11"/>
        <v>1411</v>
      </c>
      <c r="F42" s="9">
        <f t="shared" si="11"/>
        <v>0</v>
      </c>
      <c r="G42" s="9">
        <f t="shared" si="11"/>
        <v>0</v>
      </c>
      <c r="H42" s="9">
        <f t="shared" si="11"/>
        <v>0</v>
      </c>
    </row>
    <row r="43" spans="1:8" ht="16.5" customHeight="1">
      <c r="A43" s="10">
        <v>50601</v>
      </c>
      <c r="B43" s="10" t="s">
        <v>1702</v>
      </c>
      <c r="C43" s="9">
        <f>D43+E43</f>
        <v>8557</v>
      </c>
      <c r="D43" s="9">
        <v>7406</v>
      </c>
      <c r="E43" s="9">
        <v>1151</v>
      </c>
      <c r="F43" s="9">
        <f>G43+H43</f>
        <v>0</v>
      </c>
      <c r="G43" s="9">
        <v>0</v>
      </c>
      <c r="H43" s="9">
        <v>0</v>
      </c>
    </row>
    <row r="44" spans="1:8" ht="16.5" customHeight="1">
      <c r="A44" s="10">
        <v>50602</v>
      </c>
      <c r="B44" s="10" t="s">
        <v>1703</v>
      </c>
      <c r="C44" s="9">
        <f>D44+E44</f>
        <v>260</v>
      </c>
      <c r="D44" s="9">
        <v>0</v>
      </c>
      <c r="E44" s="9">
        <v>260</v>
      </c>
      <c r="F44" s="9">
        <f>G44+H44</f>
        <v>0</v>
      </c>
      <c r="G44" s="9">
        <v>0</v>
      </c>
      <c r="H44" s="9">
        <v>0</v>
      </c>
    </row>
    <row r="45" spans="1:8" ht="16.5" customHeight="1">
      <c r="A45" s="10">
        <v>507</v>
      </c>
      <c r="B45" s="32" t="s">
        <v>1704</v>
      </c>
      <c r="C45" s="9">
        <f t="shared" ref="C45:H45" si="12">SUM(C46:C48)</f>
        <v>3438</v>
      </c>
      <c r="D45" s="9">
        <f t="shared" si="12"/>
        <v>2838</v>
      </c>
      <c r="E45" s="9">
        <f t="shared" si="12"/>
        <v>600</v>
      </c>
      <c r="F45" s="9">
        <f t="shared" si="12"/>
        <v>0</v>
      </c>
      <c r="G45" s="9">
        <f t="shared" si="12"/>
        <v>0</v>
      </c>
      <c r="H45" s="9">
        <f t="shared" si="12"/>
        <v>0</v>
      </c>
    </row>
    <row r="46" spans="1:8" ht="16.5" customHeight="1">
      <c r="A46" s="10">
        <v>50701</v>
      </c>
      <c r="B46" s="10" t="s">
        <v>1705</v>
      </c>
      <c r="C46" s="9">
        <f>D46+E46</f>
        <v>0</v>
      </c>
      <c r="D46" s="9">
        <v>0</v>
      </c>
      <c r="E46" s="9">
        <v>0</v>
      </c>
      <c r="F46" s="9">
        <f>G46+H46</f>
        <v>0</v>
      </c>
      <c r="G46" s="9">
        <v>0</v>
      </c>
      <c r="H46" s="9">
        <v>0</v>
      </c>
    </row>
    <row r="47" spans="1:8" ht="16.5" customHeight="1">
      <c r="A47" s="10">
        <v>50702</v>
      </c>
      <c r="B47" s="10" t="s">
        <v>1706</v>
      </c>
      <c r="C47" s="9">
        <f>D47+E47</f>
        <v>0</v>
      </c>
      <c r="D47" s="9">
        <v>0</v>
      </c>
      <c r="E47" s="9">
        <v>0</v>
      </c>
      <c r="F47" s="9">
        <f>G47+H47</f>
        <v>0</v>
      </c>
      <c r="G47" s="9">
        <v>0</v>
      </c>
      <c r="H47" s="9">
        <v>0</v>
      </c>
    </row>
    <row r="48" spans="1:8" ht="16.5" customHeight="1">
      <c r="A48" s="10">
        <v>50799</v>
      </c>
      <c r="B48" s="10" t="s">
        <v>1707</v>
      </c>
      <c r="C48" s="9">
        <f>D48+E48</f>
        <v>3438</v>
      </c>
      <c r="D48" s="9">
        <v>2838</v>
      </c>
      <c r="E48" s="9">
        <v>600</v>
      </c>
      <c r="F48" s="9">
        <f>G48+H48</f>
        <v>0</v>
      </c>
      <c r="G48" s="9">
        <v>0</v>
      </c>
      <c r="H48" s="9">
        <v>0</v>
      </c>
    </row>
    <row r="49" spans="1:8" ht="16.5" customHeight="1">
      <c r="A49" s="10">
        <v>508</v>
      </c>
      <c r="B49" s="32" t="s">
        <v>1708</v>
      </c>
      <c r="C49" s="9">
        <f t="shared" ref="C49:H49" si="13">SUM(C50:C51)</f>
        <v>1499</v>
      </c>
      <c r="D49" s="9">
        <f t="shared" si="13"/>
        <v>1369</v>
      </c>
      <c r="E49" s="9">
        <f t="shared" si="13"/>
        <v>130</v>
      </c>
      <c r="F49" s="9">
        <f t="shared" si="13"/>
        <v>0</v>
      </c>
      <c r="G49" s="9">
        <f t="shared" si="13"/>
        <v>0</v>
      </c>
      <c r="H49" s="9">
        <f t="shared" si="13"/>
        <v>0</v>
      </c>
    </row>
    <row r="50" spans="1:8" ht="16.5" customHeight="1">
      <c r="A50" s="10">
        <v>50801</v>
      </c>
      <c r="B50" s="10" t="s">
        <v>1709</v>
      </c>
      <c r="C50" s="9">
        <f>D50+E50</f>
        <v>1130</v>
      </c>
      <c r="D50" s="9">
        <v>1000</v>
      </c>
      <c r="E50" s="9">
        <v>130</v>
      </c>
      <c r="F50" s="9">
        <f>G50+H50</f>
        <v>0</v>
      </c>
      <c r="G50" s="9">
        <v>0</v>
      </c>
      <c r="H50" s="9">
        <v>0</v>
      </c>
    </row>
    <row r="51" spans="1:8" ht="16.5" customHeight="1">
      <c r="A51" s="10">
        <v>50802</v>
      </c>
      <c r="B51" s="10" t="s">
        <v>1710</v>
      </c>
      <c r="C51" s="9">
        <f>D51+E51</f>
        <v>369</v>
      </c>
      <c r="D51" s="9">
        <v>369</v>
      </c>
      <c r="E51" s="9">
        <v>0</v>
      </c>
      <c r="F51" s="9">
        <f>G51+H51</f>
        <v>0</v>
      </c>
      <c r="G51" s="9">
        <v>0</v>
      </c>
      <c r="H51" s="9">
        <v>0</v>
      </c>
    </row>
    <row r="52" spans="1:8" ht="16.5" customHeight="1">
      <c r="A52" s="10">
        <v>509</v>
      </c>
      <c r="B52" s="32" t="s">
        <v>1711</v>
      </c>
      <c r="C52" s="9">
        <f t="shared" ref="C52:H52" si="14">SUM(C53:C57)</f>
        <v>39666</v>
      </c>
      <c r="D52" s="9">
        <f t="shared" si="14"/>
        <v>32634</v>
      </c>
      <c r="E52" s="9">
        <f t="shared" si="14"/>
        <v>7032</v>
      </c>
      <c r="F52" s="9">
        <f t="shared" si="14"/>
        <v>7917</v>
      </c>
      <c r="G52" s="9">
        <f t="shared" si="14"/>
        <v>7806</v>
      </c>
      <c r="H52" s="9">
        <f t="shared" si="14"/>
        <v>111</v>
      </c>
    </row>
    <row r="53" spans="1:8" ht="16.5" customHeight="1">
      <c r="A53" s="10">
        <v>50901</v>
      </c>
      <c r="B53" s="10" t="s">
        <v>1712</v>
      </c>
      <c r="C53" s="9">
        <f>D53+E53</f>
        <v>703</v>
      </c>
      <c r="D53" s="9">
        <v>703</v>
      </c>
      <c r="E53" s="9">
        <v>0</v>
      </c>
      <c r="F53" s="9">
        <f>G53+H53</f>
        <v>584</v>
      </c>
      <c r="G53" s="9">
        <v>584</v>
      </c>
      <c r="H53" s="9">
        <v>0</v>
      </c>
    </row>
    <row r="54" spans="1:8" ht="16.5" customHeight="1">
      <c r="A54" s="10">
        <v>50902</v>
      </c>
      <c r="B54" s="10" t="s">
        <v>1713</v>
      </c>
      <c r="C54" s="9">
        <f>D54+E54</f>
        <v>995</v>
      </c>
      <c r="D54" s="9">
        <v>995</v>
      </c>
      <c r="E54" s="9">
        <v>0</v>
      </c>
      <c r="F54" s="9">
        <f>G54+H54</f>
        <v>0</v>
      </c>
      <c r="G54" s="9">
        <v>0</v>
      </c>
      <c r="H54" s="9">
        <v>0</v>
      </c>
    </row>
    <row r="55" spans="1:8" ht="16.5" customHeight="1">
      <c r="A55" s="10">
        <v>50903</v>
      </c>
      <c r="B55" s="10" t="s">
        <v>1714</v>
      </c>
      <c r="C55" s="9">
        <f>D55+E55</f>
        <v>0</v>
      </c>
      <c r="D55" s="9">
        <v>0</v>
      </c>
      <c r="E55" s="9">
        <v>0</v>
      </c>
      <c r="F55" s="9">
        <f>G55+H55</f>
        <v>0</v>
      </c>
      <c r="G55" s="9">
        <v>0</v>
      </c>
      <c r="H55" s="9">
        <v>0</v>
      </c>
    </row>
    <row r="56" spans="1:8" ht="16.5" customHeight="1">
      <c r="A56" s="10">
        <v>50905</v>
      </c>
      <c r="B56" s="10" t="s">
        <v>1715</v>
      </c>
      <c r="C56" s="9">
        <f>D56+E56</f>
        <v>570</v>
      </c>
      <c r="D56" s="9">
        <v>570</v>
      </c>
      <c r="E56" s="9">
        <v>0</v>
      </c>
      <c r="F56" s="9">
        <f>G56+H56</f>
        <v>485</v>
      </c>
      <c r="G56" s="9">
        <v>485</v>
      </c>
      <c r="H56" s="9">
        <v>0</v>
      </c>
    </row>
    <row r="57" spans="1:8" ht="16.5" customHeight="1">
      <c r="A57" s="10">
        <v>50999</v>
      </c>
      <c r="B57" s="10" t="s">
        <v>1716</v>
      </c>
      <c r="C57" s="9">
        <f>D57+E57</f>
        <v>37398</v>
      </c>
      <c r="D57" s="9">
        <v>30366</v>
      </c>
      <c r="E57" s="9">
        <v>7032</v>
      </c>
      <c r="F57" s="9">
        <f>G57+H57</f>
        <v>6848</v>
      </c>
      <c r="G57" s="9">
        <v>6737</v>
      </c>
      <c r="H57" s="9">
        <v>111</v>
      </c>
    </row>
    <row r="58" spans="1:8" ht="16.5" customHeight="1">
      <c r="A58" s="10">
        <v>510</v>
      </c>
      <c r="B58" s="32" t="s">
        <v>1717</v>
      </c>
      <c r="C58" s="9">
        <f t="shared" ref="C58:H58" si="15">SUM(C59:C60)</f>
        <v>24341</v>
      </c>
      <c r="D58" s="9">
        <f t="shared" si="15"/>
        <v>24341</v>
      </c>
      <c r="E58" s="9">
        <f t="shared" si="15"/>
        <v>0</v>
      </c>
      <c r="F58" s="9">
        <f t="shared" si="15"/>
        <v>0</v>
      </c>
      <c r="G58" s="9">
        <f t="shared" si="15"/>
        <v>0</v>
      </c>
      <c r="H58" s="9">
        <f t="shared" si="15"/>
        <v>0</v>
      </c>
    </row>
    <row r="59" spans="1:8" ht="16.5" customHeight="1">
      <c r="A59" s="10">
        <v>51002</v>
      </c>
      <c r="B59" s="10" t="s">
        <v>1718</v>
      </c>
      <c r="C59" s="9">
        <f>D59+E59</f>
        <v>24341</v>
      </c>
      <c r="D59" s="9">
        <v>24341</v>
      </c>
      <c r="E59" s="9">
        <v>0</v>
      </c>
      <c r="F59" s="9">
        <f>G59+H59</f>
        <v>0</v>
      </c>
      <c r="G59" s="9">
        <v>0</v>
      </c>
      <c r="H59" s="9">
        <v>0</v>
      </c>
    </row>
    <row r="60" spans="1:8" ht="16.5" customHeight="1">
      <c r="A60" s="10">
        <v>51003</v>
      </c>
      <c r="B60" s="10" t="s">
        <v>1719</v>
      </c>
      <c r="C60" s="9">
        <f>D60+E60</f>
        <v>0</v>
      </c>
      <c r="D60" s="9">
        <v>0</v>
      </c>
      <c r="E60" s="9">
        <v>0</v>
      </c>
      <c r="F60" s="9">
        <f>G60+H60</f>
        <v>0</v>
      </c>
      <c r="G60" s="9">
        <v>0</v>
      </c>
      <c r="H60" s="9">
        <v>0</v>
      </c>
    </row>
    <row r="61" spans="1:8" ht="16.5" customHeight="1">
      <c r="A61" s="10">
        <v>511</v>
      </c>
      <c r="B61" s="32" t="s">
        <v>1720</v>
      </c>
      <c r="C61" s="9">
        <f t="shared" ref="C61:H61" si="16">SUM(C62:C65)</f>
        <v>5506</v>
      </c>
      <c r="D61" s="9">
        <f t="shared" si="16"/>
        <v>5506</v>
      </c>
      <c r="E61" s="9">
        <f t="shared" si="16"/>
        <v>0</v>
      </c>
      <c r="F61" s="9">
        <f t="shared" si="16"/>
        <v>0</v>
      </c>
      <c r="G61" s="9">
        <f t="shared" si="16"/>
        <v>0</v>
      </c>
      <c r="H61" s="9">
        <f t="shared" si="16"/>
        <v>0</v>
      </c>
    </row>
    <row r="62" spans="1:8" ht="16.5" customHeight="1">
      <c r="A62" s="10">
        <v>51101</v>
      </c>
      <c r="B62" s="10" t="s">
        <v>1721</v>
      </c>
      <c r="C62" s="9">
        <f>D62+E62</f>
        <v>5445</v>
      </c>
      <c r="D62" s="9">
        <v>5445</v>
      </c>
      <c r="E62" s="9">
        <v>0</v>
      </c>
      <c r="F62" s="9">
        <f>G62+H62</f>
        <v>0</v>
      </c>
      <c r="G62" s="9">
        <v>0</v>
      </c>
      <c r="H62" s="9">
        <v>0</v>
      </c>
    </row>
    <row r="63" spans="1:8" ht="16.5" customHeight="1">
      <c r="A63" s="10">
        <v>51102</v>
      </c>
      <c r="B63" s="10" t="s">
        <v>1722</v>
      </c>
      <c r="C63" s="9">
        <f>D63+E63</f>
        <v>61</v>
      </c>
      <c r="D63" s="9">
        <v>61</v>
      </c>
      <c r="E63" s="9">
        <v>0</v>
      </c>
      <c r="F63" s="9">
        <f>G63+H63</f>
        <v>0</v>
      </c>
      <c r="G63" s="9">
        <v>0</v>
      </c>
      <c r="H63" s="9">
        <v>0</v>
      </c>
    </row>
    <row r="64" spans="1:8" ht="16.5" customHeight="1">
      <c r="A64" s="10">
        <v>51103</v>
      </c>
      <c r="B64" s="10" t="s">
        <v>1723</v>
      </c>
      <c r="C64" s="9">
        <f>D64+E64</f>
        <v>0</v>
      </c>
      <c r="D64" s="9">
        <v>0</v>
      </c>
      <c r="E64" s="9">
        <v>0</v>
      </c>
      <c r="F64" s="9">
        <f>G64+H64</f>
        <v>0</v>
      </c>
      <c r="G64" s="9">
        <v>0</v>
      </c>
      <c r="H64" s="9">
        <v>0</v>
      </c>
    </row>
    <row r="65" spans="1:8" ht="16.5" customHeight="1">
      <c r="A65" s="10">
        <v>51104</v>
      </c>
      <c r="B65" s="10" t="s">
        <v>1724</v>
      </c>
      <c r="C65" s="9">
        <f>D65+E65</f>
        <v>0</v>
      </c>
      <c r="D65" s="9">
        <v>0</v>
      </c>
      <c r="E65" s="9">
        <v>0</v>
      </c>
      <c r="F65" s="9">
        <f>G65+H65</f>
        <v>0</v>
      </c>
      <c r="G65" s="9">
        <v>0</v>
      </c>
      <c r="H65" s="9">
        <v>0</v>
      </c>
    </row>
    <row r="66" spans="1:8" ht="16.5" customHeight="1">
      <c r="A66" s="10">
        <v>599</v>
      </c>
      <c r="B66" s="32" t="s">
        <v>1725</v>
      </c>
      <c r="C66" s="9">
        <f t="shared" ref="C66:H66" si="17">SUM(C67:C70)</f>
        <v>18031</v>
      </c>
      <c r="D66" s="9">
        <f t="shared" si="17"/>
        <v>14690</v>
      </c>
      <c r="E66" s="9">
        <f t="shared" si="17"/>
        <v>3341</v>
      </c>
      <c r="F66" s="9">
        <f t="shared" si="17"/>
        <v>0</v>
      </c>
      <c r="G66" s="9">
        <f t="shared" si="17"/>
        <v>0</v>
      </c>
      <c r="H66" s="9">
        <f t="shared" si="17"/>
        <v>0</v>
      </c>
    </row>
    <row r="67" spans="1:8" ht="16.5" customHeight="1">
      <c r="A67" s="10">
        <v>59906</v>
      </c>
      <c r="B67" s="10" t="s">
        <v>1726</v>
      </c>
      <c r="C67" s="9">
        <f>D67+E67</f>
        <v>0</v>
      </c>
      <c r="D67" s="9">
        <v>0</v>
      </c>
      <c r="E67" s="9">
        <v>0</v>
      </c>
      <c r="F67" s="9">
        <f>G67+H67</f>
        <v>0</v>
      </c>
      <c r="G67" s="9">
        <v>0</v>
      </c>
      <c r="H67" s="9">
        <v>0</v>
      </c>
    </row>
    <row r="68" spans="1:8" ht="16.5" customHeight="1">
      <c r="A68" s="10">
        <v>59907</v>
      </c>
      <c r="B68" s="10" t="s">
        <v>1727</v>
      </c>
      <c r="C68" s="9">
        <f>D68+E68</f>
        <v>0</v>
      </c>
      <c r="D68" s="9">
        <v>0</v>
      </c>
      <c r="E68" s="9">
        <v>0</v>
      </c>
      <c r="F68" s="9">
        <f>G68+H68</f>
        <v>0</v>
      </c>
      <c r="G68" s="9">
        <v>0</v>
      </c>
      <c r="H68" s="9">
        <v>0</v>
      </c>
    </row>
    <row r="69" spans="1:8" ht="16.5" customHeight="1">
      <c r="A69" s="10">
        <v>59908</v>
      </c>
      <c r="B69" s="10" t="s">
        <v>1728</v>
      </c>
      <c r="C69" s="9">
        <f>D69+E69</f>
        <v>881</v>
      </c>
      <c r="D69" s="9">
        <v>881</v>
      </c>
      <c r="E69" s="9">
        <v>0</v>
      </c>
      <c r="F69" s="9">
        <f>G69+H69</f>
        <v>0</v>
      </c>
      <c r="G69" s="9">
        <v>0</v>
      </c>
      <c r="H69" s="9">
        <v>0</v>
      </c>
    </row>
    <row r="70" spans="1:8" ht="16.5" customHeight="1">
      <c r="A70" s="10">
        <v>59999</v>
      </c>
      <c r="B70" s="10" t="s">
        <v>1505</v>
      </c>
      <c r="C70" s="9">
        <f>D70+E70</f>
        <v>17150</v>
      </c>
      <c r="D70" s="9">
        <v>13809</v>
      </c>
      <c r="E70" s="9">
        <v>3341</v>
      </c>
      <c r="F70" s="9">
        <f>G70+H70</f>
        <v>0</v>
      </c>
      <c r="G70" s="9">
        <v>0</v>
      </c>
      <c r="H70" s="9">
        <v>0</v>
      </c>
    </row>
  </sheetData>
  <mergeCells count="5">
    <mergeCell ref="A1:H1"/>
    <mergeCell ref="A4:A5"/>
    <mergeCell ref="B4:B5"/>
    <mergeCell ref="C4:C5"/>
    <mergeCell ref="F4:F5"/>
  </mergeCells>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D46"/>
  <sheetViews>
    <sheetView workbookViewId="0">
      <selection activeCell="B44" sqref="B44"/>
    </sheetView>
  </sheetViews>
  <sheetFormatPr defaultRowHeight="13.5"/>
  <cols>
    <col min="1" max="1" width="39.375" style="13" customWidth="1"/>
    <col min="2" max="2" width="26.875" style="13" customWidth="1"/>
    <col min="3" max="3" width="29.75" style="13" customWidth="1"/>
    <col min="4" max="4" width="23.375" style="13" customWidth="1"/>
  </cols>
  <sheetData>
    <row r="1" spans="1:4" ht="30.75" customHeight="1">
      <c r="A1" s="87" t="s">
        <v>1730</v>
      </c>
      <c r="B1" s="87"/>
      <c r="C1" s="87"/>
      <c r="D1" s="87"/>
    </row>
    <row r="2" spans="1:4">
      <c r="A2" s="91" t="s">
        <v>1731</v>
      </c>
      <c r="B2" s="91"/>
      <c r="C2" s="91"/>
      <c r="D2" s="91"/>
    </row>
    <row r="3" spans="1:4">
      <c r="A3" s="91" t="s">
        <v>112</v>
      </c>
      <c r="B3" s="91"/>
      <c r="C3" s="91"/>
      <c r="D3" s="91"/>
    </row>
    <row r="4" spans="1:4" ht="25.5" customHeight="1">
      <c r="A4" s="14" t="s">
        <v>119</v>
      </c>
      <c r="B4" s="14" t="s">
        <v>116</v>
      </c>
      <c r="C4" s="14" t="s">
        <v>119</v>
      </c>
      <c r="D4" s="14" t="s">
        <v>116</v>
      </c>
    </row>
    <row r="5" spans="1:4" ht="16.5" customHeight="1">
      <c r="A5" s="15" t="s">
        <v>1732</v>
      </c>
      <c r="B5" s="16">
        <v>5195</v>
      </c>
      <c r="C5" s="15" t="s">
        <v>96</v>
      </c>
      <c r="D5" s="16">
        <v>5348</v>
      </c>
    </row>
    <row r="6" spans="1:4" ht="16.5" customHeight="1">
      <c r="A6" s="15" t="s">
        <v>56</v>
      </c>
      <c r="B6" s="16">
        <v>940</v>
      </c>
      <c r="C6" s="15" t="s">
        <v>1733</v>
      </c>
      <c r="D6" s="16">
        <v>42065</v>
      </c>
    </row>
    <row r="7" spans="1:4" ht="16.5" customHeight="1">
      <c r="A7" s="15" t="s">
        <v>57</v>
      </c>
      <c r="B7" s="16">
        <v>1014</v>
      </c>
      <c r="C7" s="15" t="s">
        <v>1734</v>
      </c>
      <c r="D7" s="16">
        <v>2501</v>
      </c>
    </row>
    <row r="8" spans="1:4" ht="16.5" customHeight="1">
      <c r="A8" s="15" t="s">
        <v>1770</v>
      </c>
      <c r="B8" s="16">
        <v>1935</v>
      </c>
      <c r="C8" s="15" t="s">
        <v>1735</v>
      </c>
      <c r="D8" s="16">
        <v>0</v>
      </c>
    </row>
    <row r="9" spans="1:4" ht="16.5" customHeight="1">
      <c r="A9" s="15" t="s">
        <v>58</v>
      </c>
      <c r="B9" s="16">
        <v>0</v>
      </c>
      <c r="C9" s="15" t="s">
        <v>1736</v>
      </c>
      <c r="D9" s="16">
        <v>0</v>
      </c>
    </row>
    <row r="10" spans="1:4" ht="16.5" customHeight="1">
      <c r="A10" s="15" t="s">
        <v>59</v>
      </c>
      <c r="B10" s="16">
        <v>-2068</v>
      </c>
      <c r="C10" s="15" t="s">
        <v>1737</v>
      </c>
      <c r="D10" s="16">
        <v>139</v>
      </c>
    </row>
    <row r="11" spans="1:4" ht="16.5" customHeight="1">
      <c r="A11" s="15" t="s">
        <v>60</v>
      </c>
      <c r="B11" s="16">
        <v>3374</v>
      </c>
      <c r="C11" s="15" t="s">
        <v>1738</v>
      </c>
      <c r="D11" s="16">
        <v>501</v>
      </c>
    </row>
    <row r="12" spans="1:4" ht="16.5" customHeight="1">
      <c r="A12" s="15" t="s">
        <v>1739</v>
      </c>
      <c r="B12" s="16">
        <v>215624</v>
      </c>
      <c r="C12" s="15" t="s">
        <v>1740</v>
      </c>
      <c r="D12" s="16">
        <v>871</v>
      </c>
    </row>
    <row r="13" spans="1:4" ht="16.5" customHeight="1">
      <c r="A13" s="15" t="s">
        <v>62</v>
      </c>
      <c r="B13" s="16">
        <v>4444</v>
      </c>
      <c r="C13" s="15" t="s">
        <v>98</v>
      </c>
      <c r="D13" s="16">
        <v>1925</v>
      </c>
    </row>
    <row r="14" spans="1:4" ht="16.5" customHeight="1">
      <c r="A14" s="15" t="s">
        <v>63</v>
      </c>
      <c r="B14" s="16">
        <v>28141</v>
      </c>
      <c r="C14" s="15" t="s">
        <v>1741</v>
      </c>
      <c r="D14" s="16">
        <v>897</v>
      </c>
    </row>
    <row r="15" spans="1:4" ht="16.5" customHeight="1">
      <c r="A15" s="15" t="s">
        <v>64</v>
      </c>
      <c r="B15" s="16">
        <v>22783</v>
      </c>
      <c r="C15" s="15" t="s">
        <v>99</v>
      </c>
      <c r="D15" s="16">
        <v>1806</v>
      </c>
    </row>
    <row r="16" spans="1:4" ht="16.5" customHeight="1">
      <c r="A16" s="15" t="s">
        <v>65</v>
      </c>
      <c r="B16" s="16">
        <v>15737</v>
      </c>
      <c r="C16" s="15" t="s">
        <v>1742</v>
      </c>
      <c r="D16" s="16">
        <v>11392</v>
      </c>
    </row>
    <row r="17" spans="1:4" ht="16.5" customHeight="1">
      <c r="A17" s="15" t="s">
        <v>66</v>
      </c>
      <c r="B17" s="16">
        <v>0</v>
      </c>
      <c r="C17" s="15" t="s">
        <v>1743</v>
      </c>
      <c r="D17" s="16">
        <v>285</v>
      </c>
    </row>
    <row r="18" spans="1:4" ht="16.5" customHeight="1">
      <c r="A18" s="15" t="s">
        <v>67</v>
      </c>
      <c r="B18" s="16">
        <v>95</v>
      </c>
      <c r="C18" s="15" t="s">
        <v>1744</v>
      </c>
      <c r="D18" s="16">
        <v>12261</v>
      </c>
    </row>
    <row r="19" spans="1:4" ht="16.5" customHeight="1">
      <c r="A19" s="15" t="s">
        <v>68</v>
      </c>
      <c r="B19" s="16">
        <v>0</v>
      </c>
      <c r="C19" s="15" t="s">
        <v>1745</v>
      </c>
      <c r="D19" s="16">
        <v>1534</v>
      </c>
    </row>
    <row r="20" spans="1:4" ht="16.5" customHeight="1">
      <c r="A20" s="15" t="s">
        <v>69</v>
      </c>
      <c r="B20" s="16">
        <v>6963</v>
      </c>
      <c r="C20" s="15" t="s">
        <v>1746</v>
      </c>
      <c r="D20" s="16">
        <v>630</v>
      </c>
    </row>
    <row r="21" spans="1:4" ht="16.5" customHeight="1">
      <c r="A21" s="15" t="s">
        <v>70</v>
      </c>
      <c r="B21" s="16">
        <v>10638</v>
      </c>
      <c r="C21" s="15" t="s">
        <v>1747</v>
      </c>
      <c r="D21" s="16">
        <v>1033</v>
      </c>
    </row>
    <row r="22" spans="1:4" ht="16.5" customHeight="1">
      <c r="A22" s="15" t="s">
        <v>71</v>
      </c>
      <c r="B22" s="16">
        <v>180</v>
      </c>
      <c r="C22" s="15" t="s">
        <v>1748</v>
      </c>
      <c r="D22" s="16">
        <v>49</v>
      </c>
    </row>
    <row r="23" spans="1:4" ht="16.5" customHeight="1">
      <c r="A23" s="15" t="s">
        <v>72</v>
      </c>
      <c r="B23" s="16">
        <v>9047</v>
      </c>
      <c r="C23" s="15" t="s">
        <v>100</v>
      </c>
      <c r="D23" s="16">
        <v>491</v>
      </c>
    </row>
    <row r="24" spans="1:4" ht="16.5" customHeight="1">
      <c r="A24" s="15" t="s">
        <v>73</v>
      </c>
      <c r="B24" s="16">
        <v>0</v>
      </c>
      <c r="C24" s="15" t="s">
        <v>1749</v>
      </c>
      <c r="D24" s="16">
        <v>3752</v>
      </c>
    </row>
    <row r="25" spans="1:4" ht="16.5" customHeight="1">
      <c r="A25" s="15" t="s">
        <v>74</v>
      </c>
      <c r="B25" s="16">
        <v>26258</v>
      </c>
      <c r="C25" s="17" t="s">
        <v>1750</v>
      </c>
      <c r="D25" s="18">
        <v>436</v>
      </c>
    </row>
    <row r="26" spans="1:4" ht="16.5" customHeight="1">
      <c r="A26" s="15" t="s">
        <v>75</v>
      </c>
      <c r="B26" s="19">
        <v>0</v>
      </c>
      <c r="C26" s="15" t="s">
        <v>101</v>
      </c>
      <c r="D26" s="16">
        <v>1490</v>
      </c>
    </row>
    <row r="27" spans="1:4" ht="16.5" customHeight="1">
      <c r="A27" s="15" t="s">
        <v>76</v>
      </c>
      <c r="B27" s="19">
        <v>0</v>
      </c>
      <c r="C27" s="15" t="s">
        <v>1751</v>
      </c>
      <c r="D27" s="16">
        <v>72</v>
      </c>
    </row>
    <row r="28" spans="1:4" ht="16.5" customHeight="1">
      <c r="A28" s="15" t="s">
        <v>77</v>
      </c>
      <c r="B28" s="19">
        <v>0</v>
      </c>
      <c r="C28" s="15" t="s">
        <v>1752</v>
      </c>
      <c r="D28" s="16">
        <v>38932</v>
      </c>
    </row>
    <row r="29" spans="1:4" ht="16.5" customHeight="1">
      <c r="A29" s="15" t="s">
        <v>78</v>
      </c>
      <c r="B29" s="19">
        <v>1003</v>
      </c>
      <c r="C29" s="15" t="s">
        <v>1753</v>
      </c>
      <c r="D29" s="16">
        <v>38644</v>
      </c>
    </row>
    <row r="30" spans="1:4" ht="16.5" customHeight="1">
      <c r="A30" s="15" t="s">
        <v>79</v>
      </c>
      <c r="B30" s="19">
        <v>15111</v>
      </c>
      <c r="C30" s="15" t="s">
        <v>1754</v>
      </c>
      <c r="D30" s="16">
        <v>0</v>
      </c>
    </row>
    <row r="31" spans="1:4" ht="16.5" customHeight="1">
      <c r="A31" s="15" t="s">
        <v>80</v>
      </c>
      <c r="B31" s="19">
        <v>61</v>
      </c>
      <c r="C31" s="15" t="s">
        <v>1755</v>
      </c>
      <c r="D31" s="16">
        <v>288</v>
      </c>
    </row>
    <row r="32" spans="1:4" ht="16.5" customHeight="1">
      <c r="A32" s="15" t="s">
        <v>81</v>
      </c>
      <c r="B32" s="19">
        <v>414</v>
      </c>
      <c r="C32" s="15" t="s">
        <v>1756</v>
      </c>
      <c r="D32" s="16">
        <v>0</v>
      </c>
    </row>
    <row r="33" spans="1:4" ht="16.5" customHeight="1">
      <c r="A33" s="15" t="s">
        <v>82</v>
      </c>
      <c r="B33" s="19">
        <v>17708</v>
      </c>
      <c r="C33" s="15" t="s">
        <v>1757</v>
      </c>
      <c r="D33" s="16">
        <v>38041</v>
      </c>
    </row>
    <row r="34" spans="1:4" ht="16.5" customHeight="1">
      <c r="A34" s="15" t="s">
        <v>83</v>
      </c>
      <c r="B34" s="19">
        <v>20690</v>
      </c>
      <c r="C34" s="15" t="s">
        <v>1758</v>
      </c>
      <c r="D34" s="16">
        <v>37932</v>
      </c>
    </row>
    <row r="35" spans="1:4" ht="16.5" customHeight="1">
      <c r="A35" s="15" t="s">
        <v>84</v>
      </c>
      <c r="B35" s="19">
        <v>978</v>
      </c>
      <c r="C35" s="15" t="s">
        <v>1759</v>
      </c>
      <c r="D35" s="16">
        <v>0</v>
      </c>
    </row>
    <row r="36" spans="1:4" ht="16.5" customHeight="1">
      <c r="A36" s="15" t="s">
        <v>85</v>
      </c>
      <c r="B36" s="19">
        <v>0</v>
      </c>
      <c r="C36" s="15" t="s">
        <v>1760</v>
      </c>
      <c r="D36" s="16">
        <v>106</v>
      </c>
    </row>
    <row r="37" spans="1:4" ht="16.5" customHeight="1">
      <c r="A37" s="15" t="s">
        <v>86</v>
      </c>
      <c r="B37" s="19">
        <v>22003</v>
      </c>
      <c r="C37" s="15" t="s">
        <v>1761</v>
      </c>
      <c r="D37" s="16">
        <v>3</v>
      </c>
    </row>
    <row r="38" spans="1:4" ht="16.5" customHeight="1">
      <c r="A38" s="15" t="s">
        <v>87</v>
      </c>
      <c r="B38" s="19">
        <v>5074</v>
      </c>
      <c r="C38" s="15" t="s">
        <v>1762</v>
      </c>
      <c r="D38" s="16">
        <v>5385</v>
      </c>
    </row>
    <row r="39" spans="1:4" ht="16.5" customHeight="1">
      <c r="A39" s="15" t="s">
        <v>88</v>
      </c>
      <c r="B39" s="19">
        <v>0</v>
      </c>
      <c r="C39" s="15" t="s">
        <v>1763</v>
      </c>
      <c r="D39" s="16">
        <v>0</v>
      </c>
    </row>
    <row r="40" spans="1:4" ht="16.5" customHeight="1">
      <c r="A40" s="15" t="s">
        <v>89</v>
      </c>
      <c r="B40" s="19">
        <v>0</v>
      </c>
      <c r="C40" s="15" t="s">
        <v>1764</v>
      </c>
      <c r="D40" s="16">
        <v>5385</v>
      </c>
    </row>
    <row r="41" spans="1:4" ht="16.5" customHeight="1">
      <c r="A41" s="17" t="s">
        <v>90</v>
      </c>
      <c r="B41" s="19">
        <v>0</v>
      </c>
      <c r="C41" s="15" t="s">
        <v>1765</v>
      </c>
      <c r="D41" s="16">
        <v>32299</v>
      </c>
    </row>
    <row r="42" spans="1:4" ht="16.5" customHeight="1">
      <c r="A42" s="15" t="s">
        <v>91</v>
      </c>
      <c r="B42" s="20">
        <v>0</v>
      </c>
      <c r="C42" s="15" t="s">
        <v>1766</v>
      </c>
      <c r="D42" s="16">
        <v>32299</v>
      </c>
    </row>
    <row r="43" spans="1:4" ht="16.5" customHeight="1">
      <c r="A43" s="15" t="s">
        <v>92</v>
      </c>
      <c r="B43" s="20">
        <v>2073</v>
      </c>
      <c r="C43" s="15" t="s">
        <v>1767</v>
      </c>
      <c r="D43" s="16">
        <v>0</v>
      </c>
    </row>
    <row r="44" spans="1:4" ht="16.5" customHeight="1">
      <c r="A44" s="17" t="s">
        <v>93</v>
      </c>
      <c r="B44" s="21">
        <v>95</v>
      </c>
      <c r="C44" s="15" t="s">
        <v>1768</v>
      </c>
      <c r="D44" s="16">
        <v>0</v>
      </c>
    </row>
    <row r="45" spans="1:4" ht="16.5" customHeight="1">
      <c r="A45" s="17" t="s">
        <v>94</v>
      </c>
      <c r="B45" s="22">
        <v>780</v>
      </c>
      <c r="C45" s="15" t="s">
        <v>1769</v>
      </c>
      <c r="D45" s="16">
        <v>0</v>
      </c>
    </row>
    <row r="46" spans="1:4" ht="16.5" customHeight="1">
      <c r="A46" s="15" t="s">
        <v>95</v>
      </c>
      <c r="B46" s="19">
        <v>0</v>
      </c>
      <c r="C46" s="23"/>
      <c r="D46" s="16"/>
    </row>
  </sheetData>
  <mergeCells count="3">
    <mergeCell ref="A1:D1"/>
    <mergeCell ref="A2:D2"/>
    <mergeCell ref="A3:D3"/>
  </mergeCells>
  <phoneticPr fontId="3"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T212"/>
  <sheetViews>
    <sheetView workbookViewId="0">
      <selection sqref="A1:XFD1048576"/>
    </sheetView>
  </sheetViews>
  <sheetFormatPr defaultRowHeight="13.5"/>
  <cols>
    <col min="1" max="1" width="30" style="39" customWidth="1"/>
    <col min="2" max="2" width="9.125" style="39" customWidth="1"/>
    <col min="3" max="3" width="8.625" style="39" customWidth="1"/>
    <col min="4" max="4" width="8" style="39" customWidth="1"/>
    <col min="5" max="5" width="9.75" style="39" customWidth="1"/>
    <col min="6" max="6" width="7.75" style="39" customWidth="1"/>
    <col min="7" max="7" width="7.5" style="39" customWidth="1"/>
    <col min="8" max="8" width="8.375" style="39" customWidth="1"/>
    <col min="9" max="9" width="8.125" style="39" customWidth="1"/>
    <col min="10" max="10" width="8.875" style="39" customWidth="1"/>
    <col min="11" max="11" width="9.375" style="39" customWidth="1"/>
    <col min="12" max="13" width="9.125" style="39" customWidth="1"/>
    <col min="14" max="14" width="7.75" style="39" customWidth="1"/>
    <col min="15" max="15" width="8.875" style="39" customWidth="1"/>
    <col min="16" max="17" width="10" style="39" customWidth="1"/>
    <col min="18" max="18" width="10.625" style="39" customWidth="1"/>
    <col min="19" max="20" width="8.875" style="39" customWidth="1"/>
    <col min="21" max="16384" width="9" style="24"/>
  </cols>
  <sheetData>
    <row r="1" spans="1:20" ht="22.5">
      <c r="A1" s="92" t="s">
        <v>1771</v>
      </c>
      <c r="B1" s="92"/>
      <c r="C1" s="92"/>
      <c r="D1" s="92"/>
      <c r="E1" s="92"/>
      <c r="F1" s="92"/>
      <c r="G1" s="92"/>
      <c r="H1" s="92"/>
      <c r="I1" s="92"/>
      <c r="J1" s="92"/>
      <c r="K1" s="92"/>
      <c r="L1" s="92"/>
      <c r="M1" s="92"/>
      <c r="N1" s="92"/>
      <c r="O1" s="92"/>
      <c r="P1" s="92"/>
      <c r="Q1" s="92"/>
      <c r="R1" s="92"/>
      <c r="S1" s="92"/>
      <c r="T1" s="92"/>
    </row>
    <row r="2" spans="1:20">
      <c r="A2" s="91" t="s">
        <v>1772</v>
      </c>
      <c r="B2" s="91"/>
      <c r="C2" s="91"/>
      <c r="D2" s="91"/>
      <c r="E2" s="91"/>
      <c r="F2" s="91"/>
      <c r="G2" s="91"/>
      <c r="H2" s="91"/>
      <c r="I2" s="91"/>
      <c r="J2" s="91"/>
      <c r="K2" s="91"/>
      <c r="L2" s="91"/>
      <c r="M2" s="91"/>
      <c r="N2" s="91"/>
      <c r="O2" s="91"/>
      <c r="P2" s="91"/>
      <c r="Q2" s="91"/>
      <c r="R2" s="91"/>
      <c r="S2" s="91"/>
      <c r="T2" s="91"/>
    </row>
    <row r="3" spans="1:20">
      <c r="A3" s="91" t="s">
        <v>112</v>
      </c>
      <c r="B3" s="91"/>
      <c r="C3" s="91"/>
      <c r="D3" s="91"/>
      <c r="E3" s="91"/>
      <c r="F3" s="91"/>
      <c r="G3" s="91"/>
      <c r="H3" s="91"/>
      <c r="I3" s="91"/>
      <c r="J3" s="91"/>
      <c r="K3" s="91"/>
      <c r="L3" s="91"/>
      <c r="M3" s="91"/>
      <c r="N3" s="91"/>
      <c r="O3" s="91"/>
      <c r="P3" s="91"/>
      <c r="Q3" s="91"/>
      <c r="R3" s="91"/>
      <c r="S3" s="91"/>
      <c r="T3" s="91"/>
    </row>
    <row r="4" spans="1:20">
      <c r="A4" s="93" t="s">
        <v>119</v>
      </c>
      <c r="B4" s="93" t="s">
        <v>1773</v>
      </c>
      <c r="C4" s="95" t="s">
        <v>1774</v>
      </c>
      <c r="D4" s="95"/>
      <c r="E4" s="95"/>
      <c r="F4" s="95"/>
      <c r="G4" s="95"/>
      <c r="H4" s="95"/>
      <c r="I4" s="95"/>
      <c r="J4" s="95"/>
      <c r="K4" s="95"/>
      <c r="L4" s="95"/>
      <c r="M4" s="95"/>
      <c r="N4" s="95"/>
      <c r="O4" s="95"/>
      <c r="P4" s="95"/>
      <c r="Q4" s="95" t="s">
        <v>1775</v>
      </c>
      <c r="R4" s="93" t="s">
        <v>116</v>
      </c>
      <c r="S4" s="93" t="s">
        <v>1776</v>
      </c>
      <c r="T4" s="93" t="s">
        <v>1777</v>
      </c>
    </row>
    <row r="5" spans="1:20" ht="36">
      <c r="A5" s="94"/>
      <c r="B5" s="94"/>
      <c r="C5" s="44" t="s">
        <v>1778</v>
      </c>
      <c r="D5" s="44" t="s">
        <v>1779</v>
      </c>
      <c r="E5" s="44" t="s">
        <v>1780</v>
      </c>
      <c r="F5" s="44" t="s">
        <v>1781</v>
      </c>
      <c r="G5" s="44" t="s">
        <v>1782</v>
      </c>
      <c r="H5" s="44" t="s">
        <v>117</v>
      </c>
      <c r="I5" s="44" t="s">
        <v>118</v>
      </c>
      <c r="J5" s="44" t="s">
        <v>1783</v>
      </c>
      <c r="K5" s="44" t="s">
        <v>1784</v>
      </c>
      <c r="L5" s="44" t="s">
        <v>1785</v>
      </c>
      <c r="M5" s="44" t="s">
        <v>107</v>
      </c>
      <c r="N5" s="44" t="s">
        <v>616</v>
      </c>
      <c r="O5" s="44" t="s">
        <v>1786</v>
      </c>
      <c r="P5" s="44" t="s">
        <v>1787</v>
      </c>
      <c r="Q5" s="96"/>
      <c r="R5" s="94"/>
      <c r="S5" s="94"/>
      <c r="T5" s="94"/>
    </row>
    <row r="6" spans="1:20" ht="15.75" customHeight="1">
      <c r="A6" s="15" t="s">
        <v>628</v>
      </c>
      <c r="B6" s="16">
        <v>26622</v>
      </c>
      <c r="C6" s="16">
        <v>5929</v>
      </c>
      <c r="D6" s="16">
        <v>870</v>
      </c>
      <c r="E6" s="16">
        <v>2102</v>
      </c>
      <c r="F6" s="16">
        <v>2501</v>
      </c>
      <c r="G6" s="16">
        <v>898</v>
      </c>
      <c r="H6" s="16">
        <v>1010</v>
      </c>
      <c r="I6" s="16">
        <v>0</v>
      </c>
      <c r="J6" s="16">
        <v>0</v>
      </c>
      <c r="K6" s="16">
        <v>-1452</v>
      </c>
      <c r="L6" s="16">
        <v>0</v>
      </c>
      <c r="M6" s="16">
        <v>0</v>
      </c>
      <c r="N6" s="16">
        <v>0</v>
      </c>
      <c r="O6" s="16">
        <v>0</v>
      </c>
      <c r="P6" s="16">
        <v>0</v>
      </c>
      <c r="Q6" s="16">
        <v>32551</v>
      </c>
      <c r="R6" s="16">
        <v>31424</v>
      </c>
      <c r="S6" s="16">
        <v>1127</v>
      </c>
      <c r="T6" s="16">
        <v>1127</v>
      </c>
    </row>
    <row r="7" spans="1:20" ht="15.75" customHeight="1">
      <c r="A7" s="15" t="s">
        <v>631</v>
      </c>
      <c r="B7" s="16">
        <v>126</v>
      </c>
      <c r="C7" s="16">
        <v>574</v>
      </c>
      <c r="D7" s="16">
        <v>0</v>
      </c>
      <c r="E7" s="16">
        <v>589</v>
      </c>
      <c r="F7" s="16">
        <v>0</v>
      </c>
      <c r="G7" s="16">
        <v>0</v>
      </c>
      <c r="H7" s="16">
        <v>0</v>
      </c>
      <c r="I7" s="16">
        <v>0</v>
      </c>
      <c r="J7" s="16">
        <v>0</v>
      </c>
      <c r="K7" s="16">
        <v>-15</v>
      </c>
      <c r="L7" s="16">
        <v>0</v>
      </c>
      <c r="M7" s="16">
        <v>0</v>
      </c>
      <c r="N7" s="16">
        <v>0</v>
      </c>
      <c r="O7" s="16">
        <v>0</v>
      </c>
      <c r="P7" s="16">
        <v>0</v>
      </c>
      <c r="Q7" s="16">
        <v>700</v>
      </c>
      <c r="R7" s="16">
        <v>700</v>
      </c>
      <c r="S7" s="16">
        <v>0</v>
      </c>
      <c r="T7" s="16">
        <v>0</v>
      </c>
    </row>
    <row r="8" spans="1:20" ht="15.75" customHeight="1">
      <c r="A8" s="15" t="s">
        <v>657</v>
      </c>
      <c r="B8" s="16">
        <v>597</v>
      </c>
      <c r="C8" s="16">
        <v>-70</v>
      </c>
      <c r="D8" s="16">
        <v>0</v>
      </c>
      <c r="E8" s="16">
        <v>0</v>
      </c>
      <c r="F8" s="16">
        <v>15</v>
      </c>
      <c r="G8" s="16">
        <v>0</v>
      </c>
      <c r="H8" s="16">
        <v>0</v>
      </c>
      <c r="I8" s="16">
        <v>0</v>
      </c>
      <c r="J8" s="16">
        <v>0</v>
      </c>
      <c r="K8" s="16">
        <v>-85</v>
      </c>
      <c r="L8" s="16">
        <v>0</v>
      </c>
      <c r="M8" s="16">
        <v>0</v>
      </c>
      <c r="N8" s="16">
        <v>0</v>
      </c>
      <c r="O8" s="16">
        <v>0</v>
      </c>
      <c r="P8" s="16">
        <v>0</v>
      </c>
      <c r="Q8" s="16">
        <v>527</v>
      </c>
      <c r="R8" s="16">
        <v>527</v>
      </c>
      <c r="S8" s="16">
        <v>0</v>
      </c>
      <c r="T8" s="16">
        <v>0</v>
      </c>
    </row>
    <row r="9" spans="1:20" ht="15.75" customHeight="1">
      <c r="A9" s="15" t="s">
        <v>673</v>
      </c>
      <c r="B9" s="16">
        <v>6785</v>
      </c>
      <c r="C9" s="16">
        <v>4991</v>
      </c>
      <c r="D9" s="16">
        <v>769</v>
      </c>
      <c r="E9" s="16">
        <v>420</v>
      </c>
      <c r="F9" s="16">
        <v>77</v>
      </c>
      <c r="G9" s="16">
        <v>853</v>
      </c>
      <c r="H9" s="16">
        <v>0</v>
      </c>
      <c r="I9" s="16">
        <v>0</v>
      </c>
      <c r="J9" s="16">
        <v>0</v>
      </c>
      <c r="K9" s="16">
        <v>2872</v>
      </c>
      <c r="L9" s="16">
        <v>0</v>
      </c>
      <c r="M9" s="16">
        <v>0</v>
      </c>
      <c r="N9" s="16">
        <v>0</v>
      </c>
      <c r="O9" s="16">
        <v>0</v>
      </c>
      <c r="P9" s="16">
        <v>0</v>
      </c>
      <c r="Q9" s="16">
        <v>11776</v>
      </c>
      <c r="R9" s="16">
        <v>11776</v>
      </c>
      <c r="S9" s="16">
        <v>0</v>
      </c>
      <c r="T9" s="16">
        <v>0</v>
      </c>
    </row>
    <row r="10" spans="1:20" ht="15.75" customHeight="1">
      <c r="A10" s="15" t="s">
        <v>693</v>
      </c>
      <c r="B10" s="16">
        <v>1065</v>
      </c>
      <c r="C10" s="16">
        <v>227</v>
      </c>
      <c r="D10" s="16">
        <v>0</v>
      </c>
      <c r="E10" s="16">
        <v>0</v>
      </c>
      <c r="F10" s="16">
        <v>441</v>
      </c>
      <c r="G10" s="16">
        <v>0</v>
      </c>
      <c r="H10" s="16">
        <v>0</v>
      </c>
      <c r="I10" s="16">
        <v>0</v>
      </c>
      <c r="J10" s="16">
        <v>0</v>
      </c>
      <c r="K10" s="16">
        <v>-214</v>
      </c>
      <c r="L10" s="16">
        <v>0</v>
      </c>
      <c r="M10" s="16">
        <v>0</v>
      </c>
      <c r="N10" s="16">
        <v>0</v>
      </c>
      <c r="O10" s="16">
        <v>0</v>
      </c>
      <c r="P10" s="16">
        <v>0</v>
      </c>
      <c r="Q10" s="16">
        <v>1292</v>
      </c>
      <c r="R10" s="16">
        <v>1292</v>
      </c>
      <c r="S10" s="16">
        <v>0</v>
      </c>
      <c r="T10" s="16">
        <v>0</v>
      </c>
    </row>
    <row r="11" spans="1:20" ht="15.75" customHeight="1">
      <c r="A11" s="15" t="s">
        <v>653</v>
      </c>
      <c r="B11" s="16">
        <v>364</v>
      </c>
      <c r="C11" s="16">
        <v>29</v>
      </c>
      <c r="D11" s="16">
        <v>0</v>
      </c>
      <c r="E11" s="16">
        <v>0</v>
      </c>
      <c r="F11" s="16">
        <v>42</v>
      </c>
      <c r="G11" s="16">
        <v>0</v>
      </c>
      <c r="H11" s="16">
        <v>0</v>
      </c>
      <c r="I11" s="16">
        <v>0</v>
      </c>
      <c r="J11" s="16">
        <v>0</v>
      </c>
      <c r="K11" s="16">
        <v>-13</v>
      </c>
      <c r="L11" s="16">
        <v>0</v>
      </c>
      <c r="M11" s="16">
        <v>0</v>
      </c>
      <c r="N11" s="16">
        <v>0</v>
      </c>
      <c r="O11" s="16">
        <v>0</v>
      </c>
      <c r="P11" s="16">
        <v>0</v>
      </c>
      <c r="Q11" s="16">
        <v>393</v>
      </c>
      <c r="R11" s="16">
        <v>393</v>
      </c>
      <c r="S11" s="16">
        <v>0</v>
      </c>
      <c r="T11" s="16">
        <v>0</v>
      </c>
    </row>
    <row r="12" spans="1:20" ht="15.75" customHeight="1">
      <c r="A12" s="15" t="s">
        <v>670</v>
      </c>
      <c r="B12" s="16">
        <v>3732</v>
      </c>
      <c r="C12" s="16">
        <v>-613</v>
      </c>
      <c r="D12" s="16">
        <v>34</v>
      </c>
      <c r="E12" s="16">
        <v>25</v>
      </c>
      <c r="F12" s="16">
        <v>109</v>
      </c>
      <c r="G12" s="16">
        <v>0</v>
      </c>
      <c r="H12" s="16">
        <v>0</v>
      </c>
      <c r="I12" s="16">
        <v>0</v>
      </c>
      <c r="J12" s="16">
        <v>0</v>
      </c>
      <c r="K12" s="16">
        <v>-781</v>
      </c>
      <c r="L12" s="16">
        <v>0</v>
      </c>
      <c r="M12" s="16">
        <v>0</v>
      </c>
      <c r="N12" s="16">
        <v>0</v>
      </c>
      <c r="O12" s="16">
        <v>0</v>
      </c>
      <c r="P12" s="16">
        <v>0</v>
      </c>
      <c r="Q12" s="16">
        <v>3119</v>
      </c>
      <c r="R12" s="16">
        <v>3114</v>
      </c>
      <c r="S12" s="16">
        <v>5</v>
      </c>
      <c r="T12" s="16">
        <v>5</v>
      </c>
    </row>
    <row r="13" spans="1:20" ht="15.75" customHeight="1">
      <c r="A13" s="15" t="s">
        <v>691</v>
      </c>
      <c r="B13" s="16">
        <v>3764</v>
      </c>
      <c r="C13" s="16">
        <v>-1021</v>
      </c>
      <c r="D13" s="16">
        <v>0</v>
      </c>
      <c r="E13" s="16">
        <v>0</v>
      </c>
      <c r="F13" s="16">
        <v>0</v>
      </c>
      <c r="G13" s="16">
        <v>0</v>
      </c>
      <c r="H13" s="16">
        <v>0</v>
      </c>
      <c r="I13" s="16">
        <v>0</v>
      </c>
      <c r="J13" s="16">
        <v>0</v>
      </c>
      <c r="K13" s="16">
        <v>-1021</v>
      </c>
      <c r="L13" s="16">
        <v>0</v>
      </c>
      <c r="M13" s="16">
        <v>0</v>
      </c>
      <c r="N13" s="16">
        <v>0</v>
      </c>
      <c r="O13" s="16">
        <v>0</v>
      </c>
      <c r="P13" s="16">
        <v>0</v>
      </c>
      <c r="Q13" s="16">
        <v>2743</v>
      </c>
      <c r="R13" s="16">
        <v>2743</v>
      </c>
      <c r="S13" s="16">
        <v>0</v>
      </c>
      <c r="T13" s="16">
        <v>0</v>
      </c>
    </row>
    <row r="14" spans="1:20" ht="15.75" customHeight="1">
      <c r="A14" s="15" t="s">
        <v>651</v>
      </c>
      <c r="B14" s="16">
        <v>443</v>
      </c>
      <c r="C14" s="16">
        <v>81</v>
      </c>
      <c r="D14" s="16">
        <v>0</v>
      </c>
      <c r="E14" s="16">
        <v>0</v>
      </c>
      <c r="F14" s="16">
        <v>3</v>
      </c>
      <c r="G14" s="16">
        <v>0</v>
      </c>
      <c r="H14" s="16">
        <v>0</v>
      </c>
      <c r="I14" s="16">
        <v>0</v>
      </c>
      <c r="J14" s="16">
        <v>0</v>
      </c>
      <c r="K14" s="16">
        <v>78</v>
      </c>
      <c r="L14" s="16">
        <v>0</v>
      </c>
      <c r="M14" s="16">
        <v>0</v>
      </c>
      <c r="N14" s="16">
        <v>0</v>
      </c>
      <c r="O14" s="16">
        <v>0</v>
      </c>
      <c r="P14" s="16">
        <v>0</v>
      </c>
      <c r="Q14" s="16">
        <v>524</v>
      </c>
      <c r="R14" s="16">
        <v>524</v>
      </c>
      <c r="S14" s="16">
        <v>0</v>
      </c>
      <c r="T14" s="16">
        <v>0</v>
      </c>
    </row>
    <row r="15" spans="1:20" ht="15.75" customHeight="1">
      <c r="A15" s="15" t="s">
        <v>666</v>
      </c>
      <c r="B15" s="16">
        <v>0</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row>
    <row r="16" spans="1:20" ht="15.75" customHeight="1">
      <c r="A16" s="15" t="s">
        <v>690</v>
      </c>
      <c r="B16" s="16">
        <v>67</v>
      </c>
      <c r="C16" s="16">
        <v>11</v>
      </c>
      <c r="D16" s="16">
        <v>0</v>
      </c>
      <c r="E16" s="16">
        <v>0</v>
      </c>
      <c r="F16" s="16">
        <v>0</v>
      </c>
      <c r="G16" s="16">
        <v>0</v>
      </c>
      <c r="H16" s="16">
        <v>0</v>
      </c>
      <c r="I16" s="16">
        <v>0</v>
      </c>
      <c r="J16" s="16">
        <v>0</v>
      </c>
      <c r="K16" s="16">
        <v>11</v>
      </c>
      <c r="L16" s="16">
        <v>0</v>
      </c>
      <c r="M16" s="16">
        <v>0</v>
      </c>
      <c r="N16" s="16">
        <v>0</v>
      </c>
      <c r="O16" s="16">
        <v>0</v>
      </c>
      <c r="P16" s="16">
        <v>0</v>
      </c>
      <c r="Q16" s="16">
        <v>78</v>
      </c>
      <c r="R16" s="16">
        <v>78</v>
      </c>
      <c r="S16" s="16">
        <v>0</v>
      </c>
      <c r="T16" s="16">
        <v>0</v>
      </c>
    </row>
    <row r="17" spans="1:20" ht="15.75" customHeight="1">
      <c r="A17" s="15" t="s">
        <v>705</v>
      </c>
      <c r="B17" s="16">
        <v>1663</v>
      </c>
      <c r="C17" s="16">
        <v>-374</v>
      </c>
      <c r="D17" s="16">
        <v>0</v>
      </c>
      <c r="E17" s="16">
        <v>0</v>
      </c>
      <c r="F17" s="16">
        <v>0</v>
      </c>
      <c r="G17" s="16">
        <v>0</v>
      </c>
      <c r="H17" s="16">
        <v>0</v>
      </c>
      <c r="I17" s="16">
        <v>0</v>
      </c>
      <c r="J17" s="16">
        <v>0</v>
      </c>
      <c r="K17" s="16">
        <v>-374</v>
      </c>
      <c r="L17" s="16">
        <v>0</v>
      </c>
      <c r="M17" s="16">
        <v>0</v>
      </c>
      <c r="N17" s="16">
        <v>0</v>
      </c>
      <c r="O17" s="16">
        <v>0</v>
      </c>
      <c r="P17" s="16">
        <v>0</v>
      </c>
      <c r="Q17" s="16">
        <v>1289</v>
      </c>
      <c r="R17" s="16">
        <v>1289</v>
      </c>
      <c r="S17" s="16">
        <v>0</v>
      </c>
      <c r="T17" s="16">
        <v>0</v>
      </c>
    </row>
    <row r="18" spans="1:20" ht="15.75" customHeight="1">
      <c r="A18" s="15" t="s">
        <v>716</v>
      </c>
      <c r="B18" s="16">
        <v>617</v>
      </c>
      <c r="C18" s="16">
        <v>209</v>
      </c>
      <c r="D18" s="16">
        <v>0</v>
      </c>
      <c r="E18" s="16">
        <v>0</v>
      </c>
      <c r="F18" s="16">
        <v>19</v>
      </c>
      <c r="G18" s="16">
        <v>0</v>
      </c>
      <c r="H18" s="16">
        <v>0</v>
      </c>
      <c r="I18" s="16">
        <v>0</v>
      </c>
      <c r="J18" s="16">
        <v>0</v>
      </c>
      <c r="K18" s="16">
        <v>190</v>
      </c>
      <c r="L18" s="16">
        <v>0</v>
      </c>
      <c r="M18" s="16">
        <v>0</v>
      </c>
      <c r="N18" s="16">
        <v>0</v>
      </c>
      <c r="O18" s="16">
        <v>0</v>
      </c>
      <c r="P18" s="16">
        <v>0</v>
      </c>
      <c r="Q18" s="16">
        <v>826</v>
      </c>
      <c r="R18" s="16">
        <v>826</v>
      </c>
      <c r="S18" s="16">
        <v>0</v>
      </c>
      <c r="T18" s="16">
        <v>0</v>
      </c>
    </row>
    <row r="19" spans="1:20" ht="15.75" customHeight="1">
      <c r="A19" s="15" t="s">
        <v>736</v>
      </c>
      <c r="B19" s="16">
        <v>0</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row>
    <row r="20" spans="1:20" ht="15.75" customHeight="1">
      <c r="A20" s="15" t="s">
        <v>702</v>
      </c>
      <c r="B20" s="16">
        <v>0</v>
      </c>
      <c r="C20" s="16">
        <v>20</v>
      </c>
      <c r="D20" s="16">
        <v>0</v>
      </c>
      <c r="E20" s="16">
        <v>0</v>
      </c>
      <c r="F20" s="16">
        <v>20</v>
      </c>
      <c r="G20" s="16">
        <v>0</v>
      </c>
      <c r="H20" s="16">
        <v>0</v>
      </c>
      <c r="I20" s="16">
        <v>0</v>
      </c>
      <c r="J20" s="16">
        <v>0</v>
      </c>
      <c r="K20" s="16">
        <v>0</v>
      </c>
      <c r="L20" s="16">
        <v>0</v>
      </c>
      <c r="M20" s="16">
        <v>0</v>
      </c>
      <c r="N20" s="16">
        <v>0</v>
      </c>
      <c r="O20" s="16">
        <v>0</v>
      </c>
      <c r="P20" s="16">
        <v>0</v>
      </c>
      <c r="Q20" s="16">
        <v>20</v>
      </c>
      <c r="R20" s="16">
        <v>20</v>
      </c>
      <c r="S20" s="16">
        <v>0</v>
      </c>
      <c r="T20" s="16">
        <v>0</v>
      </c>
    </row>
    <row r="21" spans="1:20" ht="15.75" customHeight="1">
      <c r="A21" s="15" t="s">
        <v>712</v>
      </c>
      <c r="B21" s="16">
        <v>0</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row>
    <row r="22" spans="1:20" ht="15.75" customHeight="1">
      <c r="A22" s="15" t="s">
        <v>724</v>
      </c>
      <c r="B22" s="16">
        <v>140</v>
      </c>
      <c r="C22" s="16">
        <v>-21</v>
      </c>
      <c r="D22" s="16">
        <v>0</v>
      </c>
      <c r="E22" s="16">
        <v>0</v>
      </c>
      <c r="F22" s="16">
        <v>0</v>
      </c>
      <c r="G22" s="16">
        <v>0</v>
      </c>
      <c r="H22" s="16">
        <v>0</v>
      </c>
      <c r="I22" s="16">
        <v>0</v>
      </c>
      <c r="J22" s="16">
        <v>0</v>
      </c>
      <c r="K22" s="16">
        <v>-21</v>
      </c>
      <c r="L22" s="16">
        <v>0</v>
      </c>
      <c r="M22" s="16">
        <v>0</v>
      </c>
      <c r="N22" s="16">
        <v>0</v>
      </c>
      <c r="O22" s="16">
        <v>0</v>
      </c>
      <c r="P22" s="16">
        <v>0</v>
      </c>
      <c r="Q22" s="16">
        <v>119</v>
      </c>
      <c r="R22" s="16">
        <v>119</v>
      </c>
      <c r="S22" s="16">
        <v>0</v>
      </c>
      <c r="T22" s="16">
        <v>0</v>
      </c>
    </row>
    <row r="23" spans="1:20" ht="15.75" customHeight="1">
      <c r="A23" s="15" t="s">
        <v>734</v>
      </c>
      <c r="B23" s="16">
        <v>73</v>
      </c>
      <c r="C23" s="16">
        <v>-5</v>
      </c>
      <c r="D23" s="16">
        <v>0</v>
      </c>
      <c r="E23" s="16">
        <v>0</v>
      </c>
      <c r="F23" s="16">
        <v>0</v>
      </c>
      <c r="G23" s="16">
        <v>0</v>
      </c>
      <c r="H23" s="16">
        <v>0</v>
      </c>
      <c r="I23" s="16">
        <v>0</v>
      </c>
      <c r="J23" s="16">
        <v>0</v>
      </c>
      <c r="K23" s="16">
        <v>-5</v>
      </c>
      <c r="L23" s="16">
        <v>0</v>
      </c>
      <c r="M23" s="16">
        <v>0</v>
      </c>
      <c r="N23" s="16">
        <v>0</v>
      </c>
      <c r="O23" s="16">
        <v>0</v>
      </c>
      <c r="P23" s="16">
        <v>0</v>
      </c>
      <c r="Q23" s="16">
        <v>68</v>
      </c>
      <c r="R23" s="16">
        <v>68</v>
      </c>
      <c r="S23" s="16">
        <v>0</v>
      </c>
      <c r="T23" s="16">
        <v>0</v>
      </c>
    </row>
    <row r="24" spans="1:20" ht="15.75" customHeight="1">
      <c r="A24" s="15" t="s">
        <v>743</v>
      </c>
      <c r="B24" s="16">
        <v>317</v>
      </c>
      <c r="C24" s="16">
        <v>58</v>
      </c>
      <c r="D24" s="16">
        <v>30</v>
      </c>
      <c r="E24" s="16">
        <v>0</v>
      </c>
      <c r="F24" s="16">
        <v>0</v>
      </c>
      <c r="G24" s="16">
        <v>0</v>
      </c>
      <c r="H24" s="16">
        <v>0</v>
      </c>
      <c r="I24" s="16">
        <v>0</v>
      </c>
      <c r="J24" s="16">
        <v>0</v>
      </c>
      <c r="K24" s="16">
        <v>28</v>
      </c>
      <c r="L24" s="16">
        <v>0</v>
      </c>
      <c r="M24" s="16">
        <v>0</v>
      </c>
      <c r="N24" s="16">
        <v>0</v>
      </c>
      <c r="O24" s="16">
        <v>0</v>
      </c>
      <c r="P24" s="16">
        <v>0</v>
      </c>
      <c r="Q24" s="16">
        <v>375</v>
      </c>
      <c r="R24" s="16">
        <v>375</v>
      </c>
      <c r="S24" s="16">
        <v>0</v>
      </c>
      <c r="T24" s="16">
        <v>0</v>
      </c>
    </row>
    <row r="25" spans="1:20" ht="15.75" customHeight="1">
      <c r="A25" s="15" t="s">
        <v>703</v>
      </c>
      <c r="B25" s="16">
        <v>2657</v>
      </c>
      <c r="C25" s="16">
        <v>-393</v>
      </c>
      <c r="D25" s="16">
        <v>25</v>
      </c>
      <c r="E25" s="16">
        <v>0</v>
      </c>
      <c r="F25" s="16">
        <v>0</v>
      </c>
      <c r="G25" s="16">
        <v>0</v>
      </c>
      <c r="H25" s="16">
        <v>1010</v>
      </c>
      <c r="I25" s="16">
        <v>0</v>
      </c>
      <c r="J25" s="16">
        <v>0</v>
      </c>
      <c r="K25" s="16">
        <v>-1428</v>
      </c>
      <c r="L25" s="16">
        <v>0</v>
      </c>
      <c r="M25" s="16">
        <v>0</v>
      </c>
      <c r="N25" s="16">
        <v>0</v>
      </c>
      <c r="O25" s="16">
        <v>0</v>
      </c>
      <c r="P25" s="16">
        <v>0</v>
      </c>
      <c r="Q25" s="16">
        <v>2264</v>
      </c>
      <c r="R25" s="16">
        <v>2264</v>
      </c>
      <c r="S25" s="16">
        <v>0</v>
      </c>
      <c r="T25" s="16">
        <v>0</v>
      </c>
    </row>
    <row r="26" spans="1:20" ht="15.75" customHeight="1">
      <c r="A26" s="15" t="s">
        <v>713</v>
      </c>
      <c r="B26" s="16">
        <v>1411</v>
      </c>
      <c r="C26" s="16">
        <v>-347</v>
      </c>
      <c r="D26" s="16">
        <v>12</v>
      </c>
      <c r="E26" s="16">
        <v>0</v>
      </c>
      <c r="F26" s="16">
        <v>93</v>
      </c>
      <c r="G26" s="16">
        <v>0</v>
      </c>
      <c r="H26" s="16">
        <v>0</v>
      </c>
      <c r="I26" s="16">
        <v>0</v>
      </c>
      <c r="J26" s="16">
        <v>0</v>
      </c>
      <c r="K26" s="16">
        <v>-452</v>
      </c>
      <c r="L26" s="16">
        <v>0</v>
      </c>
      <c r="M26" s="16">
        <v>0</v>
      </c>
      <c r="N26" s="16">
        <v>0</v>
      </c>
      <c r="O26" s="16">
        <v>0</v>
      </c>
      <c r="P26" s="16">
        <v>0</v>
      </c>
      <c r="Q26" s="16">
        <v>1064</v>
      </c>
      <c r="R26" s="16">
        <v>1049</v>
      </c>
      <c r="S26" s="16">
        <v>15</v>
      </c>
      <c r="T26" s="16">
        <v>15</v>
      </c>
    </row>
    <row r="27" spans="1:20" ht="15.75" customHeight="1">
      <c r="A27" s="15" t="s">
        <v>722</v>
      </c>
      <c r="B27" s="16">
        <v>649</v>
      </c>
      <c r="C27" s="16">
        <v>-61</v>
      </c>
      <c r="D27" s="16">
        <v>0</v>
      </c>
      <c r="E27" s="16">
        <v>0</v>
      </c>
      <c r="F27" s="16">
        <v>20</v>
      </c>
      <c r="G27" s="16">
        <v>0</v>
      </c>
      <c r="H27" s="16">
        <v>0</v>
      </c>
      <c r="I27" s="16">
        <v>0</v>
      </c>
      <c r="J27" s="16">
        <v>0</v>
      </c>
      <c r="K27" s="16">
        <v>-81</v>
      </c>
      <c r="L27" s="16">
        <v>0</v>
      </c>
      <c r="M27" s="16">
        <v>0</v>
      </c>
      <c r="N27" s="16">
        <v>0</v>
      </c>
      <c r="O27" s="16">
        <v>0</v>
      </c>
      <c r="P27" s="16">
        <v>0</v>
      </c>
      <c r="Q27" s="16">
        <v>588</v>
      </c>
      <c r="R27" s="16">
        <v>588</v>
      </c>
      <c r="S27" s="16">
        <v>0</v>
      </c>
      <c r="T27" s="16">
        <v>0</v>
      </c>
    </row>
    <row r="28" spans="1:20" ht="15.75" customHeight="1">
      <c r="A28" s="15" t="s">
        <v>735</v>
      </c>
      <c r="B28" s="16">
        <v>450</v>
      </c>
      <c r="C28" s="16">
        <v>9</v>
      </c>
      <c r="D28" s="16">
        <v>0</v>
      </c>
      <c r="E28" s="16">
        <v>0</v>
      </c>
      <c r="F28" s="16">
        <v>4</v>
      </c>
      <c r="G28" s="16">
        <v>0</v>
      </c>
      <c r="H28" s="16">
        <v>0</v>
      </c>
      <c r="I28" s="16">
        <v>0</v>
      </c>
      <c r="J28" s="16">
        <v>0</v>
      </c>
      <c r="K28" s="16">
        <v>5</v>
      </c>
      <c r="L28" s="16">
        <v>0</v>
      </c>
      <c r="M28" s="16">
        <v>0</v>
      </c>
      <c r="N28" s="16">
        <v>0</v>
      </c>
      <c r="O28" s="16">
        <v>0</v>
      </c>
      <c r="P28" s="16">
        <v>0</v>
      </c>
      <c r="Q28" s="16">
        <v>459</v>
      </c>
      <c r="R28" s="16">
        <v>459</v>
      </c>
      <c r="S28" s="16">
        <v>0</v>
      </c>
      <c r="T28" s="16">
        <v>0</v>
      </c>
    </row>
    <row r="29" spans="1:20" ht="15.75" customHeight="1">
      <c r="A29" s="15" t="s">
        <v>746</v>
      </c>
      <c r="B29" s="16">
        <v>0</v>
      </c>
      <c r="C29" s="16">
        <v>0</v>
      </c>
      <c r="D29" s="16">
        <v>0</v>
      </c>
      <c r="E29" s="16">
        <v>0</v>
      </c>
      <c r="F29" s="16">
        <v>0</v>
      </c>
      <c r="G29" s="16">
        <v>0</v>
      </c>
      <c r="H29" s="16">
        <v>0</v>
      </c>
      <c r="I29" s="16">
        <v>0</v>
      </c>
      <c r="J29" s="16">
        <v>0</v>
      </c>
      <c r="K29" s="16">
        <v>0</v>
      </c>
      <c r="L29" s="16">
        <v>0</v>
      </c>
      <c r="M29" s="16">
        <v>0</v>
      </c>
      <c r="N29" s="16">
        <v>0</v>
      </c>
      <c r="O29" s="16">
        <v>0</v>
      </c>
      <c r="P29" s="16">
        <v>0</v>
      </c>
      <c r="Q29" s="16">
        <v>0</v>
      </c>
      <c r="R29" s="16">
        <v>0</v>
      </c>
      <c r="S29" s="16">
        <v>0</v>
      </c>
      <c r="T29" s="16">
        <v>0</v>
      </c>
    </row>
    <row r="30" spans="1:20" ht="15.75" customHeight="1">
      <c r="A30" s="15" t="s">
        <v>1788</v>
      </c>
      <c r="B30" s="16">
        <v>0</v>
      </c>
      <c r="C30" s="16">
        <v>4</v>
      </c>
      <c r="D30" s="16">
        <v>0</v>
      </c>
      <c r="E30" s="16">
        <v>0</v>
      </c>
      <c r="F30" s="16">
        <v>4</v>
      </c>
      <c r="G30" s="16">
        <v>0</v>
      </c>
      <c r="H30" s="16">
        <v>0</v>
      </c>
      <c r="I30" s="16">
        <v>0</v>
      </c>
      <c r="J30" s="16">
        <v>0</v>
      </c>
      <c r="K30" s="16">
        <v>0</v>
      </c>
      <c r="L30" s="16">
        <v>0</v>
      </c>
      <c r="M30" s="16">
        <v>0</v>
      </c>
      <c r="N30" s="16">
        <v>0</v>
      </c>
      <c r="O30" s="16">
        <v>0</v>
      </c>
      <c r="P30" s="16">
        <v>0</v>
      </c>
      <c r="Q30" s="16">
        <v>4</v>
      </c>
      <c r="R30" s="16">
        <v>2</v>
      </c>
      <c r="S30" s="16">
        <v>2</v>
      </c>
      <c r="T30" s="16">
        <v>2</v>
      </c>
    </row>
    <row r="31" spans="1:20" ht="15.75" customHeight="1">
      <c r="A31" s="15" t="s">
        <v>764</v>
      </c>
      <c r="B31" s="16">
        <v>0</v>
      </c>
      <c r="C31" s="16">
        <v>0</v>
      </c>
      <c r="D31" s="16">
        <v>0</v>
      </c>
      <c r="E31" s="16">
        <v>0</v>
      </c>
      <c r="F31" s="16">
        <v>0</v>
      </c>
      <c r="G31" s="16">
        <v>0</v>
      </c>
      <c r="H31" s="16">
        <v>0</v>
      </c>
      <c r="I31" s="16">
        <v>0</v>
      </c>
      <c r="J31" s="16">
        <v>0</v>
      </c>
      <c r="K31" s="16">
        <v>0</v>
      </c>
      <c r="L31" s="16">
        <v>0</v>
      </c>
      <c r="M31" s="16">
        <v>0</v>
      </c>
      <c r="N31" s="16">
        <v>0</v>
      </c>
      <c r="O31" s="16">
        <v>0</v>
      </c>
      <c r="P31" s="16">
        <v>0</v>
      </c>
      <c r="Q31" s="16">
        <v>0</v>
      </c>
      <c r="R31" s="16">
        <v>0</v>
      </c>
      <c r="S31" s="16">
        <v>0</v>
      </c>
      <c r="T31" s="16">
        <v>0</v>
      </c>
    </row>
    <row r="32" spans="1:20" ht="15.75" customHeight="1">
      <c r="A32" s="15" t="s">
        <v>781</v>
      </c>
      <c r="B32" s="16">
        <v>1649</v>
      </c>
      <c r="C32" s="16">
        <v>-85</v>
      </c>
      <c r="D32" s="16">
        <v>0</v>
      </c>
      <c r="E32" s="16">
        <v>0</v>
      </c>
      <c r="F32" s="16">
        <v>53</v>
      </c>
      <c r="G32" s="16">
        <v>0</v>
      </c>
      <c r="H32" s="16">
        <v>0</v>
      </c>
      <c r="I32" s="16">
        <v>0</v>
      </c>
      <c r="J32" s="16">
        <v>0</v>
      </c>
      <c r="K32" s="16">
        <v>-138</v>
      </c>
      <c r="L32" s="16">
        <v>0</v>
      </c>
      <c r="M32" s="16">
        <v>0</v>
      </c>
      <c r="N32" s="16">
        <v>0</v>
      </c>
      <c r="O32" s="16">
        <v>0</v>
      </c>
      <c r="P32" s="16">
        <v>0</v>
      </c>
      <c r="Q32" s="16">
        <v>1564</v>
      </c>
      <c r="R32" s="16">
        <v>1564</v>
      </c>
      <c r="S32" s="16">
        <v>0</v>
      </c>
      <c r="T32" s="16">
        <v>0</v>
      </c>
    </row>
    <row r="33" spans="1:20" ht="15.75" customHeight="1">
      <c r="A33" s="15" t="s">
        <v>1789</v>
      </c>
      <c r="B33" s="16">
        <v>53</v>
      </c>
      <c r="C33" s="16">
        <v>2706</v>
      </c>
      <c r="D33" s="16">
        <v>0</v>
      </c>
      <c r="E33" s="16">
        <v>1068</v>
      </c>
      <c r="F33" s="16">
        <v>1601</v>
      </c>
      <c r="G33" s="16">
        <v>45</v>
      </c>
      <c r="H33" s="16">
        <v>0</v>
      </c>
      <c r="I33" s="16">
        <v>0</v>
      </c>
      <c r="J33" s="16">
        <v>0</v>
      </c>
      <c r="K33" s="16">
        <v>-8</v>
      </c>
      <c r="L33" s="16">
        <v>0</v>
      </c>
      <c r="M33" s="16">
        <v>0</v>
      </c>
      <c r="N33" s="16">
        <v>0</v>
      </c>
      <c r="O33" s="16">
        <v>0</v>
      </c>
      <c r="P33" s="16">
        <v>0</v>
      </c>
      <c r="Q33" s="16">
        <v>2759</v>
      </c>
      <c r="R33" s="16">
        <v>1654</v>
      </c>
      <c r="S33" s="16">
        <v>1105</v>
      </c>
      <c r="T33" s="16">
        <v>1105</v>
      </c>
    </row>
    <row r="34" spans="1:20" ht="15.75" customHeight="1">
      <c r="A34" s="15" t="s">
        <v>824</v>
      </c>
      <c r="B34" s="16">
        <v>0</v>
      </c>
      <c r="C34" s="16">
        <v>0</v>
      </c>
      <c r="D34" s="16">
        <v>0</v>
      </c>
      <c r="E34" s="16">
        <v>0</v>
      </c>
      <c r="F34" s="16">
        <v>0</v>
      </c>
      <c r="G34" s="16">
        <v>0</v>
      </c>
      <c r="H34" s="16">
        <v>0</v>
      </c>
      <c r="I34" s="16">
        <v>0</v>
      </c>
      <c r="J34" s="16">
        <v>0</v>
      </c>
      <c r="K34" s="16">
        <v>0</v>
      </c>
      <c r="L34" s="16">
        <v>0</v>
      </c>
      <c r="M34" s="16">
        <v>0</v>
      </c>
      <c r="N34" s="16">
        <v>0</v>
      </c>
      <c r="O34" s="16">
        <v>0</v>
      </c>
      <c r="P34" s="16">
        <v>0</v>
      </c>
      <c r="Q34" s="16">
        <v>0</v>
      </c>
      <c r="R34" s="16">
        <v>0</v>
      </c>
      <c r="S34" s="16">
        <v>0</v>
      </c>
      <c r="T34" s="16">
        <v>0</v>
      </c>
    </row>
    <row r="35" spans="1:20" ht="15.75" customHeight="1">
      <c r="A35" s="15" t="s">
        <v>755</v>
      </c>
      <c r="B35" s="16">
        <v>172</v>
      </c>
      <c r="C35" s="16">
        <v>-23</v>
      </c>
      <c r="D35" s="16">
        <v>0</v>
      </c>
      <c r="E35" s="16">
        <v>0</v>
      </c>
      <c r="F35" s="16">
        <v>0</v>
      </c>
      <c r="G35" s="16">
        <v>0</v>
      </c>
      <c r="H35" s="16">
        <v>0</v>
      </c>
      <c r="I35" s="16">
        <v>0</v>
      </c>
      <c r="J35" s="16">
        <v>0</v>
      </c>
      <c r="K35" s="16">
        <v>-23</v>
      </c>
      <c r="L35" s="16">
        <v>0</v>
      </c>
      <c r="M35" s="16">
        <v>0</v>
      </c>
      <c r="N35" s="16">
        <v>0</v>
      </c>
      <c r="O35" s="16">
        <v>0</v>
      </c>
      <c r="P35" s="16">
        <v>0</v>
      </c>
      <c r="Q35" s="16">
        <v>149</v>
      </c>
      <c r="R35" s="16">
        <v>149</v>
      </c>
      <c r="S35" s="16">
        <v>0</v>
      </c>
      <c r="T35" s="16">
        <v>0</v>
      </c>
    </row>
    <row r="36" spans="1:20" ht="15.75" customHeight="1">
      <c r="A36" s="15" t="s">
        <v>800</v>
      </c>
      <c r="B36" s="16">
        <v>6277</v>
      </c>
      <c r="C36" s="16">
        <v>4534</v>
      </c>
      <c r="D36" s="16">
        <v>928</v>
      </c>
      <c r="E36" s="16">
        <v>0</v>
      </c>
      <c r="F36" s="16">
        <v>139</v>
      </c>
      <c r="G36" s="16">
        <v>11</v>
      </c>
      <c r="H36" s="16">
        <v>0</v>
      </c>
      <c r="I36" s="16">
        <v>0</v>
      </c>
      <c r="J36" s="16">
        <v>0</v>
      </c>
      <c r="K36" s="16">
        <v>3971</v>
      </c>
      <c r="L36" s="16">
        <v>-515</v>
      </c>
      <c r="M36" s="16">
        <v>0</v>
      </c>
      <c r="N36" s="16">
        <v>0</v>
      </c>
      <c r="O36" s="16">
        <v>0</v>
      </c>
      <c r="P36" s="16">
        <v>0</v>
      </c>
      <c r="Q36" s="16">
        <v>10811</v>
      </c>
      <c r="R36" s="16">
        <v>10811</v>
      </c>
      <c r="S36" s="16">
        <v>0</v>
      </c>
      <c r="T36" s="16">
        <v>0</v>
      </c>
    </row>
    <row r="37" spans="1:20" ht="15.75" customHeight="1">
      <c r="A37" s="15" t="s">
        <v>1790</v>
      </c>
      <c r="B37" s="16">
        <v>12</v>
      </c>
      <c r="C37" s="16">
        <v>0</v>
      </c>
      <c r="D37" s="16">
        <v>0</v>
      </c>
      <c r="E37" s="16">
        <v>0</v>
      </c>
      <c r="F37" s="16">
        <v>0</v>
      </c>
      <c r="G37" s="16">
        <v>0</v>
      </c>
      <c r="H37" s="16">
        <v>0</v>
      </c>
      <c r="I37" s="16">
        <v>0</v>
      </c>
      <c r="J37" s="16">
        <v>0</v>
      </c>
      <c r="K37" s="16">
        <v>0</v>
      </c>
      <c r="L37" s="16">
        <v>0</v>
      </c>
      <c r="M37" s="16">
        <v>0</v>
      </c>
      <c r="N37" s="16">
        <v>0</v>
      </c>
      <c r="O37" s="16">
        <v>0</v>
      </c>
      <c r="P37" s="16">
        <v>0</v>
      </c>
      <c r="Q37" s="16">
        <v>12</v>
      </c>
      <c r="R37" s="16">
        <v>12</v>
      </c>
      <c r="S37" s="16">
        <v>0</v>
      </c>
      <c r="T37" s="16">
        <v>0</v>
      </c>
    </row>
    <row r="38" spans="1:20" ht="15.75" customHeight="1">
      <c r="A38" s="15" t="s">
        <v>812</v>
      </c>
      <c r="B38" s="16">
        <v>4791</v>
      </c>
      <c r="C38" s="16">
        <v>4635</v>
      </c>
      <c r="D38" s="16">
        <v>928</v>
      </c>
      <c r="E38" s="16">
        <v>0</v>
      </c>
      <c r="F38" s="16">
        <v>79</v>
      </c>
      <c r="G38" s="16">
        <v>0</v>
      </c>
      <c r="H38" s="16">
        <v>0</v>
      </c>
      <c r="I38" s="16">
        <v>0</v>
      </c>
      <c r="J38" s="16">
        <v>0</v>
      </c>
      <c r="K38" s="16">
        <v>4143</v>
      </c>
      <c r="L38" s="16">
        <v>-515</v>
      </c>
      <c r="M38" s="16">
        <v>0</v>
      </c>
      <c r="N38" s="16">
        <v>0</v>
      </c>
      <c r="O38" s="16">
        <v>0</v>
      </c>
      <c r="P38" s="16">
        <v>0</v>
      </c>
      <c r="Q38" s="16">
        <v>9426</v>
      </c>
      <c r="R38" s="16">
        <v>9426</v>
      </c>
      <c r="S38" s="16">
        <v>0</v>
      </c>
      <c r="T38" s="16">
        <v>0</v>
      </c>
    </row>
    <row r="39" spans="1:20" ht="15.75" customHeight="1">
      <c r="A39" s="15" t="s">
        <v>833</v>
      </c>
      <c r="B39" s="16">
        <v>0</v>
      </c>
      <c r="C39" s="16">
        <v>0</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row>
    <row r="40" spans="1:20" ht="15.75" customHeight="1">
      <c r="A40" s="15" t="s">
        <v>845</v>
      </c>
      <c r="B40" s="16">
        <v>181</v>
      </c>
      <c r="C40" s="16">
        <v>-37</v>
      </c>
      <c r="D40" s="16">
        <v>0</v>
      </c>
      <c r="E40" s="16">
        <v>0</v>
      </c>
      <c r="F40" s="16">
        <v>0</v>
      </c>
      <c r="G40" s="16">
        <v>0</v>
      </c>
      <c r="H40" s="16">
        <v>0</v>
      </c>
      <c r="I40" s="16">
        <v>0</v>
      </c>
      <c r="J40" s="16">
        <v>0</v>
      </c>
      <c r="K40" s="16">
        <v>-37</v>
      </c>
      <c r="L40" s="16">
        <v>0</v>
      </c>
      <c r="M40" s="16">
        <v>0</v>
      </c>
      <c r="N40" s="16">
        <v>0</v>
      </c>
      <c r="O40" s="16">
        <v>0</v>
      </c>
      <c r="P40" s="16">
        <v>0</v>
      </c>
      <c r="Q40" s="16">
        <v>144</v>
      </c>
      <c r="R40" s="16">
        <v>144</v>
      </c>
      <c r="S40" s="16">
        <v>0</v>
      </c>
      <c r="T40" s="16">
        <v>0</v>
      </c>
    </row>
    <row r="41" spans="1:20" ht="15.75" customHeight="1">
      <c r="A41" s="15" t="s">
        <v>858</v>
      </c>
      <c r="B41" s="16">
        <v>126</v>
      </c>
      <c r="C41" s="16">
        <v>-7</v>
      </c>
      <c r="D41" s="16">
        <v>0</v>
      </c>
      <c r="E41" s="16">
        <v>0</v>
      </c>
      <c r="F41" s="16">
        <v>0</v>
      </c>
      <c r="G41" s="16">
        <v>0</v>
      </c>
      <c r="H41" s="16">
        <v>0</v>
      </c>
      <c r="I41" s="16">
        <v>0</v>
      </c>
      <c r="J41" s="16">
        <v>0</v>
      </c>
      <c r="K41" s="16">
        <v>-7</v>
      </c>
      <c r="L41" s="16">
        <v>0</v>
      </c>
      <c r="M41" s="16">
        <v>0</v>
      </c>
      <c r="N41" s="16">
        <v>0</v>
      </c>
      <c r="O41" s="16">
        <v>0</v>
      </c>
      <c r="P41" s="16">
        <v>0</v>
      </c>
      <c r="Q41" s="16">
        <v>119</v>
      </c>
      <c r="R41" s="16">
        <v>119</v>
      </c>
      <c r="S41" s="16">
        <v>0</v>
      </c>
      <c r="T41" s="16">
        <v>0</v>
      </c>
    </row>
    <row r="42" spans="1:20" ht="15.75" customHeight="1">
      <c r="A42" s="15" t="s">
        <v>876</v>
      </c>
      <c r="B42" s="16">
        <v>1113</v>
      </c>
      <c r="C42" s="16">
        <v>-108</v>
      </c>
      <c r="D42" s="16">
        <v>0</v>
      </c>
      <c r="E42" s="16">
        <v>0</v>
      </c>
      <c r="F42" s="16">
        <v>0</v>
      </c>
      <c r="G42" s="16">
        <v>11</v>
      </c>
      <c r="H42" s="16">
        <v>0</v>
      </c>
      <c r="I42" s="16">
        <v>0</v>
      </c>
      <c r="J42" s="16">
        <v>0</v>
      </c>
      <c r="K42" s="16">
        <v>-119</v>
      </c>
      <c r="L42" s="16">
        <v>0</v>
      </c>
      <c r="M42" s="16">
        <v>0</v>
      </c>
      <c r="N42" s="16">
        <v>0</v>
      </c>
      <c r="O42" s="16">
        <v>0</v>
      </c>
      <c r="P42" s="16">
        <v>0</v>
      </c>
      <c r="Q42" s="16">
        <v>1005</v>
      </c>
      <c r="R42" s="16">
        <v>1005</v>
      </c>
      <c r="S42" s="16">
        <v>0</v>
      </c>
      <c r="T42" s="16">
        <v>0</v>
      </c>
    </row>
    <row r="43" spans="1:20" ht="15.75" customHeight="1">
      <c r="A43" s="15" t="s">
        <v>841</v>
      </c>
      <c r="B43" s="16">
        <v>0</v>
      </c>
      <c r="C43" s="16">
        <v>0</v>
      </c>
      <c r="D43" s="16">
        <v>0</v>
      </c>
      <c r="E43" s="16">
        <v>0</v>
      </c>
      <c r="F43" s="16">
        <v>0</v>
      </c>
      <c r="G43" s="16">
        <v>0</v>
      </c>
      <c r="H43" s="16">
        <v>0</v>
      </c>
      <c r="I43" s="16">
        <v>0</v>
      </c>
      <c r="J43" s="16">
        <v>0</v>
      </c>
      <c r="K43" s="16">
        <v>0</v>
      </c>
      <c r="L43" s="16">
        <v>0</v>
      </c>
      <c r="M43" s="16">
        <v>0</v>
      </c>
      <c r="N43" s="16">
        <v>0</v>
      </c>
      <c r="O43" s="16">
        <v>0</v>
      </c>
      <c r="P43" s="16">
        <v>0</v>
      </c>
      <c r="Q43" s="16">
        <v>0</v>
      </c>
      <c r="R43" s="16">
        <v>0</v>
      </c>
      <c r="S43" s="16">
        <v>0</v>
      </c>
      <c r="T43" s="16">
        <v>0</v>
      </c>
    </row>
    <row r="44" spans="1:20" ht="15.75" customHeight="1">
      <c r="A44" s="15" t="s">
        <v>859</v>
      </c>
      <c r="B44" s="16">
        <v>0</v>
      </c>
      <c r="C44" s="16">
        <v>60</v>
      </c>
      <c r="D44" s="16">
        <v>0</v>
      </c>
      <c r="E44" s="16">
        <v>0</v>
      </c>
      <c r="F44" s="16">
        <v>60</v>
      </c>
      <c r="G44" s="16">
        <v>0</v>
      </c>
      <c r="H44" s="16">
        <v>0</v>
      </c>
      <c r="I44" s="16">
        <v>0</v>
      </c>
      <c r="J44" s="16">
        <v>0</v>
      </c>
      <c r="K44" s="16">
        <v>0</v>
      </c>
      <c r="L44" s="16">
        <v>0</v>
      </c>
      <c r="M44" s="16">
        <v>0</v>
      </c>
      <c r="N44" s="16">
        <v>0</v>
      </c>
      <c r="O44" s="16">
        <v>0</v>
      </c>
      <c r="P44" s="16">
        <v>0</v>
      </c>
      <c r="Q44" s="16">
        <v>60</v>
      </c>
      <c r="R44" s="16">
        <v>60</v>
      </c>
      <c r="S44" s="16">
        <v>0</v>
      </c>
      <c r="T44" s="16">
        <v>0</v>
      </c>
    </row>
    <row r="45" spans="1:20" ht="15.75" customHeight="1">
      <c r="A45" s="15" t="s">
        <v>879</v>
      </c>
      <c r="B45" s="16">
        <v>0</v>
      </c>
      <c r="C45" s="16">
        <v>0</v>
      </c>
      <c r="D45" s="16">
        <v>0</v>
      </c>
      <c r="E45" s="16">
        <v>0</v>
      </c>
      <c r="F45" s="16">
        <v>0</v>
      </c>
      <c r="G45" s="16">
        <v>0</v>
      </c>
      <c r="H45" s="16">
        <v>0</v>
      </c>
      <c r="I45" s="16">
        <v>0</v>
      </c>
      <c r="J45" s="16">
        <v>0</v>
      </c>
      <c r="K45" s="16">
        <v>0</v>
      </c>
      <c r="L45" s="16">
        <v>0</v>
      </c>
      <c r="M45" s="16">
        <v>0</v>
      </c>
      <c r="N45" s="16">
        <v>0</v>
      </c>
      <c r="O45" s="16">
        <v>0</v>
      </c>
      <c r="P45" s="16">
        <v>0</v>
      </c>
      <c r="Q45" s="16">
        <v>0</v>
      </c>
      <c r="R45" s="16">
        <v>0</v>
      </c>
      <c r="S45" s="16">
        <v>0</v>
      </c>
      <c r="T45" s="16">
        <v>0</v>
      </c>
    </row>
    <row r="46" spans="1:20" ht="15.75" customHeight="1">
      <c r="A46" s="15" t="s">
        <v>830</v>
      </c>
      <c r="B46" s="16">
        <v>0</v>
      </c>
      <c r="C46" s="16">
        <v>0</v>
      </c>
      <c r="D46" s="16">
        <v>0</v>
      </c>
      <c r="E46" s="16">
        <v>0</v>
      </c>
      <c r="F46" s="16">
        <v>0</v>
      </c>
      <c r="G46" s="16">
        <v>0</v>
      </c>
      <c r="H46" s="16">
        <v>0</v>
      </c>
      <c r="I46" s="16">
        <v>0</v>
      </c>
      <c r="J46" s="16">
        <v>0</v>
      </c>
      <c r="K46" s="16">
        <v>0</v>
      </c>
      <c r="L46" s="16">
        <v>0</v>
      </c>
      <c r="M46" s="16">
        <v>0</v>
      </c>
      <c r="N46" s="16">
        <v>0</v>
      </c>
      <c r="O46" s="16">
        <v>0</v>
      </c>
      <c r="P46" s="16">
        <v>0</v>
      </c>
      <c r="Q46" s="16">
        <v>0</v>
      </c>
      <c r="R46" s="16">
        <v>0</v>
      </c>
      <c r="S46" s="16">
        <v>0</v>
      </c>
      <c r="T46" s="16">
        <v>0</v>
      </c>
    </row>
    <row r="47" spans="1:20" ht="15.75" customHeight="1">
      <c r="A47" s="15" t="s">
        <v>1791</v>
      </c>
      <c r="B47" s="16">
        <v>54</v>
      </c>
      <c r="C47" s="16">
        <v>-9</v>
      </c>
      <c r="D47" s="16">
        <v>0</v>
      </c>
      <c r="E47" s="16">
        <v>0</v>
      </c>
      <c r="F47" s="16">
        <v>0</v>
      </c>
      <c r="G47" s="16">
        <v>0</v>
      </c>
      <c r="H47" s="16">
        <v>0</v>
      </c>
      <c r="I47" s="16">
        <v>0</v>
      </c>
      <c r="J47" s="16">
        <v>0</v>
      </c>
      <c r="K47" s="16">
        <v>-9</v>
      </c>
      <c r="L47" s="16">
        <v>0</v>
      </c>
      <c r="M47" s="16">
        <v>0</v>
      </c>
      <c r="N47" s="16">
        <v>0</v>
      </c>
      <c r="O47" s="16">
        <v>0</v>
      </c>
      <c r="P47" s="16">
        <v>0</v>
      </c>
      <c r="Q47" s="16">
        <v>45</v>
      </c>
      <c r="R47" s="16">
        <v>45</v>
      </c>
      <c r="S47" s="16">
        <v>0</v>
      </c>
      <c r="T47" s="16">
        <v>0</v>
      </c>
    </row>
    <row r="48" spans="1:20" ht="15.75" customHeight="1">
      <c r="A48" s="15" t="s">
        <v>844</v>
      </c>
      <c r="B48" s="16">
        <v>38534</v>
      </c>
      <c r="C48" s="16">
        <v>20872</v>
      </c>
      <c r="D48" s="16">
        <v>0</v>
      </c>
      <c r="E48" s="16">
        <v>7659</v>
      </c>
      <c r="F48" s="16">
        <v>501</v>
      </c>
      <c r="G48" s="16">
        <v>0</v>
      </c>
      <c r="H48" s="16">
        <v>2623</v>
      </c>
      <c r="I48" s="16">
        <v>2900</v>
      </c>
      <c r="J48" s="16">
        <v>0</v>
      </c>
      <c r="K48" s="16">
        <v>7538</v>
      </c>
      <c r="L48" s="16">
        <v>-1428</v>
      </c>
      <c r="M48" s="16">
        <v>1079</v>
      </c>
      <c r="N48" s="16">
        <v>0</v>
      </c>
      <c r="O48" s="16">
        <v>0</v>
      </c>
      <c r="P48" s="16">
        <v>0</v>
      </c>
      <c r="Q48" s="16">
        <v>59406</v>
      </c>
      <c r="R48" s="16">
        <v>59144</v>
      </c>
      <c r="S48" s="16">
        <v>262</v>
      </c>
      <c r="T48" s="16">
        <v>262</v>
      </c>
    </row>
    <row r="49" spans="1:20" ht="15.75" customHeight="1">
      <c r="A49" s="15" t="s">
        <v>846</v>
      </c>
      <c r="B49" s="16">
        <v>5431</v>
      </c>
      <c r="C49" s="16">
        <v>1174</v>
      </c>
      <c r="D49" s="16">
        <v>0</v>
      </c>
      <c r="E49" s="16">
        <v>2145</v>
      </c>
      <c r="F49" s="16">
        <v>0</v>
      </c>
      <c r="G49" s="16">
        <v>0</v>
      </c>
      <c r="H49" s="16">
        <v>0</v>
      </c>
      <c r="I49" s="16">
        <v>0</v>
      </c>
      <c r="J49" s="16">
        <v>0</v>
      </c>
      <c r="K49" s="16">
        <v>-971</v>
      </c>
      <c r="L49" s="16">
        <v>0</v>
      </c>
      <c r="M49" s="16">
        <v>0</v>
      </c>
      <c r="N49" s="16">
        <v>0</v>
      </c>
      <c r="O49" s="16">
        <v>0</v>
      </c>
      <c r="P49" s="16">
        <v>0</v>
      </c>
      <c r="Q49" s="16">
        <v>6605</v>
      </c>
      <c r="R49" s="16">
        <v>6605</v>
      </c>
      <c r="S49" s="16">
        <v>0</v>
      </c>
      <c r="T49" s="16">
        <v>0</v>
      </c>
    </row>
    <row r="50" spans="1:20" ht="15.75" customHeight="1">
      <c r="A50" s="15" t="s">
        <v>853</v>
      </c>
      <c r="B50" s="16">
        <v>30493</v>
      </c>
      <c r="C50" s="16">
        <v>18000</v>
      </c>
      <c r="D50" s="16">
        <v>0</v>
      </c>
      <c r="E50" s="16">
        <v>5514</v>
      </c>
      <c r="F50" s="16">
        <v>488</v>
      </c>
      <c r="G50" s="16">
        <v>0</v>
      </c>
      <c r="H50" s="16">
        <v>2623</v>
      </c>
      <c r="I50" s="16">
        <v>1200</v>
      </c>
      <c r="J50" s="16">
        <v>0</v>
      </c>
      <c r="K50" s="16">
        <v>8725</v>
      </c>
      <c r="L50" s="16">
        <v>-1428</v>
      </c>
      <c r="M50" s="16">
        <v>878</v>
      </c>
      <c r="N50" s="16">
        <v>0</v>
      </c>
      <c r="O50" s="16">
        <v>0</v>
      </c>
      <c r="P50" s="16">
        <v>0</v>
      </c>
      <c r="Q50" s="16">
        <v>48493</v>
      </c>
      <c r="R50" s="16">
        <v>48231</v>
      </c>
      <c r="S50" s="16">
        <v>262</v>
      </c>
      <c r="T50" s="16">
        <v>262</v>
      </c>
    </row>
    <row r="51" spans="1:20" ht="15.75" customHeight="1">
      <c r="A51" s="15" t="s">
        <v>872</v>
      </c>
      <c r="B51" s="16">
        <v>86</v>
      </c>
      <c r="C51" s="16">
        <v>1902</v>
      </c>
      <c r="D51" s="16">
        <v>0</v>
      </c>
      <c r="E51" s="16">
        <v>0</v>
      </c>
      <c r="F51" s="16">
        <v>1</v>
      </c>
      <c r="G51" s="16">
        <v>0</v>
      </c>
      <c r="H51" s="16">
        <v>0</v>
      </c>
      <c r="I51" s="16">
        <v>1700</v>
      </c>
      <c r="J51" s="16">
        <v>0</v>
      </c>
      <c r="K51" s="16">
        <v>0</v>
      </c>
      <c r="L51" s="16">
        <v>0</v>
      </c>
      <c r="M51" s="16">
        <v>201</v>
      </c>
      <c r="N51" s="16">
        <v>0</v>
      </c>
      <c r="O51" s="16">
        <v>0</v>
      </c>
      <c r="P51" s="16">
        <v>0</v>
      </c>
      <c r="Q51" s="16">
        <v>1988</v>
      </c>
      <c r="R51" s="16">
        <v>1988</v>
      </c>
      <c r="S51" s="16">
        <v>0</v>
      </c>
      <c r="T51" s="16">
        <v>0</v>
      </c>
    </row>
    <row r="52" spans="1:20" ht="15.75" customHeight="1">
      <c r="A52" s="15" t="s">
        <v>882</v>
      </c>
      <c r="B52" s="16">
        <v>189</v>
      </c>
      <c r="C52" s="16">
        <v>-37</v>
      </c>
      <c r="D52" s="16">
        <v>0</v>
      </c>
      <c r="E52" s="16">
        <v>0</v>
      </c>
      <c r="F52" s="16">
        <v>5</v>
      </c>
      <c r="G52" s="16">
        <v>0</v>
      </c>
      <c r="H52" s="16">
        <v>0</v>
      </c>
      <c r="I52" s="16">
        <v>0</v>
      </c>
      <c r="J52" s="16">
        <v>0</v>
      </c>
      <c r="K52" s="16">
        <v>-42</v>
      </c>
      <c r="L52" s="16">
        <v>0</v>
      </c>
      <c r="M52" s="16">
        <v>0</v>
      </c>
      <c r="N52" s="16">
        <v>0</v>
      </c>
      <c r="O52" s="16">
        <v>0</v>
      </c>
      <c r="P52" s="16">
        <v>0</v>
      </c>
      <c r="Q52" s="16">
        <v>152</v>
      </c>
      <c r="R52" s="16">
        <v>152</v>
      </c>
      <c r="S52" s="16">
        <v>0</v>
      </c>
      <c r="T52" s="16">
        <v>0</v>
      </c>
    </row>
    <row r="53" spans="1:20" ht="15.75" customHeight="1">
      <c r="A53" s="15" t="s">
        <v>896</v>
      </c>
      <c r="B53" s="16">
        <v>0</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row>
    <row r="54" spans="1:20" ht="15.75" customHeight="1">
      <c r="A54" s="15" t="s">
        <v>908</v>
      </c>
      <c r="B54" s="16">
        <v>0</v>
      </c>
      <c r="C54" s="16">
        <v>0</v>
      </c>
      <c r="D54" s="16">
        <v>0</v>
      </c>
      <c r="E54" s="16">
        <v>0</v>
      </c>
      <c r="F54" s="16">
        <v>0</v>
      </c>
      <c r="G54" s="16">
        <v>0</v>
      </c>
      <c r="H54" s="16">
        <v>0</v>
      </c>
      <c r="I54" s="16">
        <v>0</v>
      </c>
      <c r="J54" s="16">
        <v>0</v>
      </c>
      <c r="K54" s="16">
        <v>0</v>
      </c>
      <c r="L54" s="16">
        <v>0</v>
      </c>
      <c r="M54" s="16">
        <v>0</v>
      </c>
      <c r="N54" s="16">
        <v>0</v>
      </c>
      <c r="O54" s="16">
        <v>0</v>
      </c>
      <c r="P54" s="16">
        <v>0</v>
      </c>
      <c r="Q54" s="16">
        <v>0</v>
      </c>
      <c r="R54" s="16">
        <v>0</v>
      </c>
      <c r="S54" s="16">
        <v>0</v>
      </c>
      <c r="T54" s="16">
        <v>0</v>
      </c>
    </row>
    <row r="55" spans="1:20" ht="15.75" customHeight="1">
      <c r="A55" s="15" t="s">
        <v>919</v>
      </c>
      <c r="B55" s="16">
        <v>0</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row>
    <row r="56" spans="1:20" ht="15.75" customHeight="1">
      <c r="A56" s="15" t="s">
        <v>931</v>
      </c>
      <c r="B56" s="16">
        <v>761</v>
      </c>
      <c r="C56" s="16">
        <v>-111</v>
      </c>
      <c r="D56" s="16">
        <v>0</v>
      </c>
      <c r="E56" s="16">
        <v>0</v>
      </c>
      <c r="F56" s="16">
        <v>0</v>
      </c>
      <c r="G56" s="16">
        <v>0</v>
      </c>
      <c r="H56" s="16">
        <v>0</v>
      </c>
      <c r="I56" s="16">
        <v>0</v>
      </c>
      <c r="J56" s="16">
        <v>0</v>
      </c>
      <c r="K56" s="16">
        <v>-111</v>
      </c>
      <c r="L56" s="16">
        <v>0</v>
      </c>
      <c r="M56" s="16">
        <v>0</v>
      </c>
      <c r="N56" s="16">
        <v>0</v>
      </c>
      <c r="O56" s="16">
        <v>0</v>
      </c>
      <c r="P56" s="16">
        <v>0</v>
      </c>
      <c r="Q56" s="16">
        <v>650</v>
      </c>
      <c r="R56" s="16">
        <v>650</v>
      </c>
      <c r="S56" s="16">
        <v>0</v>
      </c>
      <c r="T56" s="16">
        <v>0</v>
      </c>
    </row>
    <row r="57" spans="1:20" ht="15.75" customHeight="1">
      <c r="A57" s="15" t="s">
        <v>944</v>
      </c>
      <c r="B57" s="16">
        <v>1395</v>
      </c>
      <c r="C57" s="16">
        <v>0</v>
      </c>
      <c r="D57" s="16">
        <v>0</v>
      </c>
      <c r="E57" s="16">
        <v>0</v>
      </c>
      <c r="F57" s="16">
        <v>0</v>
      </c>
      <c r="G57" s="16">
        <v>0</v>
      </c>
      <c r="H57" s="16">
        <v>0</v>
      </c>
      <c r="I57" s="16">
        <v>0</v>
      </c>
      <c r="J57" s="16">
        <v>0</v>
      </c>
      <c r="K57" s="16">
        <v>0</v>
      </c>
      <c r="L57" s="16">
        <v>0</v>
      </c>
      <c r="M57" s="16">
        <v>0</v>
      </c>
      <c r="N57" s="16">
        <v>0</v>
      </c>
      <c r="O57" s="16">
        <v>0</v>
      </c>
      <c r="P57" s="16">
        <v>0</v>
      </c>
      <c r="Q57" s="16">
        <v>1395</v>
      </c>
      <c r="R57" s="16">
        <v>1395</v>
      </c>
      <c r="S57" s="16">
        <v>0</v>
      </c>
      <c r="T57" s="16">
        <v>0</v>
      </c>
    </row>
    <row r="58" spans="1:20" ht="15.75" customHeight="1">
      <c r="A58" s="15" t="s">
        <v>1792</v>
      </c>
      <c r="B58" s="16">
        <v>179</v>
      </c>
      <c r="C58" s="16">
        <v>-56</v>
      </c>
      <c r="D58" s="16">
        <v>0</v>
      </c>
      <c r="E58" s="16">
        <v>0</v>
      </c>
      <c r="F58" s="16">
        <v>7</v>
      </c>
      <c r="G58" s="16">
        <v>0</v>
      </c>
      <c r="H58" s="16">
        <v>0</v>
      </c>
      <c r="I58" s="16">
        <v>0</v>
      </c>
      <c r="J58" s="16">
        <v>0</v>
      </c>
      <c r="K58" s="16">
        <v>-63</v>
      </c>
      <c r="L58" s="16">
        <v>0</v>
      </c>
      <c r="M58" s="16">
        <v>0</v>
      </c>
      <c r="N58" s="16">
        <v>0</v>
      </c>
      <c r="O58" s="16">
        <v>0</v>
      </c>
      <c r="P58" s="16">
        <v>0</v>
      </c>
      <c r="Q58" s="16">
        <v>123</v>
      </c>
      <c r="R58" s="16">
        <v>123</v>
      </c>
      <c r="S58" s="16">
        <v>0</v>
      </c>
      <c r="T58" s="16">
        <v>0</v>
      </c>
    </row>
    <row r="59" spans="1:20" ht="15.75" customHeight="1">
      <c r="A59" s="15" t="s">
        <v>971</v>
      </c>
      <c r="B59" s="16">
        <v>883</v>
      </c>
      <c r="C59" s="16">
        <v>1022</v>
      </c>
      <c r="D59" s="16">
        <v>0</v>
      </c>
      <c r="E59" s="16">
        <v>0</v>
      </c>
      <c r="F59" s="16">
        <v>871</v>
      </c>
      <c r="G59" s="16">
        <v>0</v>
      </c>
      <c r="H59" s="16">
        <v>0</v>
      </c>
      <c r="I59" s="16">
        <v>0</v>
      </c>
      <c r="J59" s="16">
        <v>0</v>
      </c>
      <c r="K59" s="16">
        <v>151</v>
      </c>
      <c r="L59" s="16">
        <v>0</v>
      </c>
      <c r="M59" s="16">
        <v>0</v>
      </c>
      <c r="N59" s="16">
        <v>0</v>
      </c>
      <c r="O59" s="16">
        <v>0</v>
      </c>
      <c r="P59" s="16">
        <v>0</v>
      </c>
      <c r="Q59" s="16">
        <v>1905</v>
      </c>
      <c r="R59" s="16">
        <v>1760</v>
      </c>
      <c r="S59" s="16">
        <v>145</v>
      </c>
      <c r="T59" s="16">
        <v>145</v>
      </c>
    </row>
    <row r="60" spans="1:20" ht="15.75" customHeight="1">
      <c r="A60" s="15" t="s">
        <v>973</v>
      </c>
      <c r="B60" s="16">
        <v>27</v>
      </c>
      <c r="C60" s="16">
        <v>0</v>
      </c>
      <c r="D60" s="16">
        <v>0</v>
      </c>
      <c r="E60" s="16">
        <v>0</v>
      </c>
      <c r="F60" s="16">
        <v>0</v>
      </c>
      <c r="G60" s="16">
        <v>0</v>
      </c>
      <c r="H60" s="16">
        <v>0</v>
      </c>
      <c r="I60" s="16">
        <v>0</v>
      </c>
      <c r="J60" s="16">
        <v>0</v>
      </c>
      <c r="K60" s="16">
        <v>0</v>
      </c>
      <c r="L60" s="16">
        <v>0</v>
      </c>
      <c r="M60" s="16">
        <v>0</v>
      </c>
      <c r="N60" s="16">
        <v>0</v>
      </c>
      <c r="O60" s="16">
        <v>0</v>
      </c>
      <c r="P60" s="16">
        <v>0</v>
      </c>
      <c r="Q60" s="16">
        <v>27</v>
      </c>
      <c r="R60" s="16">
        <v>27</v>
      </c>
      <c r="S60" s="16">
        <v>0</v>
      </c>
      <c r="T60" s="16">
        <v>0</v>
      </c>
    </row>
    <row r="61" spans="1:20" ht="15.75" customHeight="1">
      <c r="A61" s="15" t="s">
        <v>982</v>
      </c>
      <c r="B61" s="16">
        <v>0</v>
      </c>
      <c r="C61" s="16">
        <v>0</v>
      </c>
      <c r="D61" s="16">
        <v>0</v>
      </c>
      <c r="E61" s="16">
        <v>0</v>
      </c>
      <c r="F61" s="16">
        <v>0</v>
      </c>
      <c r="G61" s="16">
        <v>0</v>
      </c>
      <c r="H61" s="16">
        <v>0</v>
      </c>
      <c r="I61" s="16">
        <v>0</v>
      </c>
      <c r="J61" s="16">
        <v>0</v>
      </c>
      <c r="K61" s="16">
        <v>0</v>
      </c>
      <c r="L61" s="16">
        <v>0</v>
      </c>
      <c r="M61" s="16">
        <v>0</v>
      </c>
      <c r="N61" s="16">
        <v>0</v>
      </c>
      <c r="O61" s="16">
        <v>0</v>
      </c>
      <c r="P61" s="16">
        <v>0</v>
      </c>
      <c r="Q61" s="16">
        <v>0</v>
      </c>
      <c r="R61" s="16">
        <v>0</v>
      </c>
      <c r="S61" s="16">
        <v>0</v>
      </c>
      <c r="T61" s="16">
        <v>0</v>
      </c>
    </row>
    <row r="62" spans="1:20" ht="15.75" customHeight="1">
      <c r="A62" s="15" t="s">
        <v>915</v>
      </c>
      <c r="B62" s="16">
        <v>0</v>
      </c>
      <c r="C62" s="16">
        <v>0</v>
      </c>
      <c r="D62" s="16">
        <v>0</v>
      </c>
      <c r="E62" s="16">
        <v>0</v>
      </c>
      <c r="F62" s="16">
        <v>0</v>
      </c>
      <c r="G62" s="16">
        <v>0</v>
      </c>
      <c r="H62" s="16">
        <v>0</v>
      </c>
      <c r="I62" s="16">
        <v>0</v>
      </c>
      <c r="J62" s="16">
        <v>0</v>
      </c>
      <c r="K62" s="16">
        <v>0</v>
      </c>
      <c r="L62" s="16">
        <v>0</v>
      </c>
      <c r="M62" s="16">
        <v>0</v>
      </c>
      <c r="N62" s="16">
        <v>0</v>
      </c>
      <c r="O62" s="16">
        <v>0</v>
      </c>
      <c r="P62" s="16">
        <v>0</v>
      </c>
      <c r="Q62" s="16">
        <v>0</v>
      </c>
      <c r="R62" s="16">
        <v>0</v>
      </c>
      <c r="S62" s="16">
        <v>0</v>
      </c>
      <c r="T62" s="16">
        <v>0</v>
      </c>
    </row>
    <row r="63" spans="1:20" ht="15.75" customHeight="1">
      <c r="A63" s="15" t="s">
        <v>932</v>
      </c>
      <c r="B63" s="16">
        <v>0</v>
      </c>
      <c r="C63" s="16">
        <v>384</v>
      </c>
      <c r="D63" s="16">
        <v>0</v>
      </c>
      <c r="E63" s="16">
        <v>0</v>
      </c>
      <c r="F63" s="16">
        <v>384</v>
      </c>
      <c r="G63" s="16">
        <v>0</v>
      </c>
      <c r="H63" s="16">
        <v>0</v>
      </c>
      <c r="I63" s="16">
        <v>0</v>
      </c>
      <c r="J63" s="16">
        <v>0</v>
      </c>
      <c r="K63" s="16">
        <v>0</v>
      </c>
      <c r="L63" s="16">
        <v>0</v>
      </c>
      <c r="M63" s="16">
        <v>0</v>
      </c>
      <c r="N63" s="16">
        <v>0</v>
      </c>
      <c r="O63" s="16">
        <v>0</v>
      </c>
      <c r="P63" s="16">
        <v>0</v>
      </c>
      <c r="Q63" s="16">
        <v>384</v>
      </c>
      <c r="R63" s="16">
        <v>384</v>
      </c>
      <c r="S63" s="16">
        <v>0</v>
      </c>
      <c r="T63" s="16">
        <v>0</v>
      </c>
    </row>
    <row r="64" spans="1:20" ht="15.75" customHeight="1">
      <c r="A64" s="15" t="s">
        <v>940</v>
      </c>
      <c r="B64" s="16">
        <v>0</v>
      </c>
      <c r="C64" s="16">
        <v>90</v>
      </c>
      <c r="D64" s="16">
        <v>0</v>
      </c>
      <c r="E64" s="16">
        <v>0</v>
      </c>
      <c r="F64" s="16">
        <v>90</v>
      </c>
      <c r="G64" s="16">
        <v>0</v>
      </c>
      <c r="H64" s="16">
        <v>0</v>
      </c>
      <c r="I64" s="16">
        <v>0</v>
      </c>
      <c r="J64" s="16">
        <v>0</v>
      </c>
      <c r="K64" s="16">
        <v>0</v>
      </c>
      <c r="L64" s="16">
        <v>0</v>
      </c>
      <c r="M64" s="16">
        <v>0</v>
      </c>
      <c r="N64" s="16">
        <v>0</v>
      </c>
      <c r="O64" s="16">
        <v>0</v>
      </c>
      <c r="P64" s="16">
        <v>0</v>
      </c>
      <c r="Q64" s="16">
        <v>90</v>
      </c>
      <c r="R64" s="16">
        <v>10</v>
      </c>
      <c r="S64" s="16">
        <v>80</v>
      </c>
      <c r="T64" s="16">
        <v>80</v>
      </c>
    </row>
    <row r="65" spans="1:20" ht="15.75" customHeight="1">
      <c r="A65" s="15" t="s">
        <v>954</v>
      </c>
      <c r="B65" s="16">
        <v>0</v>
      </c>
      <c r="C65" s="16">
        <v>0</v>
      </c>
      <c r="D65" s="16">
        <v>0</v>
      </c>
      <c r="E65" s="16">
        <v>0</v>
      </c>
      <c r="F65" s="16">
        <v>0</v>
      </c>
      <c r="G65" s="16">
        <v>0</v>
      </c>
      <c r="H65" s="16">
        <v>0</v>
      </c>
      <c r="I65" s="16">
        <v>0</v>
      </c>
      <c r="J65" s="16">
        <v>0</v>
      </c>
      <c r="K65" s="16">
        <v>0</v>
      </c>
      <c r="L65" s="16">
        <v>0</v>
      </c>
      <c r="M65" s="16">
        <v>0</v>
      </c>
      <c r="N65" s="16">
        <v>0</v>
      </c>
      <c r="O65" s="16">
        <v>0</v>
      </c>
      <c r="P65" s="16">
        <v>0</v>
      </c>
      <c r="Q65" s="16">
        <v>0</v>
      </c>
      <c r="R65" s="16">
        <v>0</v>
      </c>
      <c r="S65" s="16">
        <v>0</v>
      </c>
      <c r="T65" s="16">
        <v>0</v>
      </c>
    </row>
    <row r="66" spans="1:20" ht="15.75" customHeight="1">
      <c r="A66" s="15" t="s">
        <v>969</v>
      </c>
      <c r="B66" s="16">
        <v>10</v>
      </c>
      <c r="C66" s="16">
        <v>15</v>
      </c>
      <c r="D66" s="16">
        <v>0</v>
      </c>
      <c r="E66" s="16">
        <v>0</v>
      </c>
      <c r="F66" s="16">
        <v>15</v>
      </c>
      <c r="G66" s="16">
        <v>0</v>
      </c>
      <c r="H66" s="16">
        <v>0</v>
      </c>
      <c r="I66" s="16">
        <v>0</v>
      </c>
      <c r="J66" s="16">
        <v>0</v>
      </c>
      <c r="K66" s="16">
        <v>0</v>
      </c>
      <c r="L66" s="16">
        <v>0</v>
      </c>
      <c r="M66" s="16">
        <v>0</v>
      </c>
      <c r="N66" s="16">
        <v>0</v>
      </c>
      <c r="O66" s="16">
        <v>0</v>
      </c>
      <c r="P66" s="16">
        <v>0</v>
      </c>
      <c r="Q66" s="16">
        <v>25</v>
      </c>
      <c r="R66" s="16">
        <v>10</v>
      </c>
      <c r="S66" s="16">
        <v>15</v>
      </c>
      <c r="T66" s="16">
        <v>15</v>
      </c>
    </row>
    <row r="67" spans="1:20" ht="15.75" customHeight="1">
      <c r="A67" s="15" t="s">
        <v>983</v>
      </c>
      <c r="B67" s="16">
        <v>0</v>
      </c>
      <c r="C67" s="16">
        <v>0</v>
      </c>
      <c r="D67" s="16">
        <v>0</v>
      </c>
      <c r="E67" s="16">
        <v>0</v>
      </c>
      <c r="F67" s="16">
        <v>0</v>
      </c>
      <c r="G67" s="16">
        <v>0</v>
      </c>
      <c r="H67" s="16">
        <v>0</v>
      </c>
      <c r="I67" s="16">
        <v>0</v>
      </c>
      <c r="J67" s="16">
        <v>0</v>
      </c>
      <c r="K67" s="16">
        <v>0</v>
      </c>
      <c r="L67" s="16">
        <v>0</v>
      </c>
      <c r="M67" s="16">
        <v>0</v>
      </c>
      <c r="N67" s="16">
        <v>0</v>
      </c>
      <c r="O67" s="16">
        <v>0</v>
      </c>
      <c r="P67" s="16">
        <v>0</v>
      </c>
      <c r="Q67" s="16">
        <v>0</v>
      </c>
      <c r="R67" s="16">
        <v>0</v>
      </c>
      <c r="S67" s="16">
        <v>0</v>
      </c>
      <c r="T67" s="16">
        <v>0</v>
      </c>
    </row>
    <row r="68" spans="1:20" ht="15.75" customHeight="1">
      <c r="A68" s="15" t="s">
        <v>904</v>
      </c>
      <c r="B68" s="16">
        <v>50</v>
      </c>
      <c r="C68" s="16">
        <v>0</v>
      </c>
      <c r="D68" s="16">
        <v>0</v>
      </c>
      <c r="E68" s="16">
        <v>0</v>
      </c>
      <c r="F68" s="16">
        <v>0</v>
      </c>
      <c r="G68" s="16">
        <v>0</v>
      </c>
      <c r="H68" s="16">
        <v>0</v>
      </c>
      <c r="I68" s="16">
        <v>0</v>
      </c>
      <c r="J68" s="16">
        <v>0</v>
      </c>
      <c r="K68" s="16">
        <v>0</v>
      </c>
      <c r="L68" s="16">
        <v>0</v>
      </c>
      <c r="M68" s="16">
        <v>0</v>
      </c>
      <c r="N68" s="16">
        <v>0</v>
      </c>
      <c r="O68" s="16">
        <v>0</v>
      </c>
      <c r="P68" s="16">
        <v>0</v>
      </c>
      <c r="Q68" s="16">
        <v>50</v>
      </c>
      <c r="R68" s="16">
        <v>0</v>
      </c>
      <c r="S68" s="16">
        <v>50</v>
      </c>
      <c r="T68" s="16">
        <v>50</v>
      </c>
    </row>
    <row r="69" spans="1:20" ht="15.75" customHeight="1">
      <c r="A69" s="15" t="s">
        <v>1793</v>
      </c>
      <c r="B69" s="16">
        <v>796</v>
      </c>
      <c r="C69" s="16">
        <v>533</v>
      </c>
      <c r="D69" s="16">
        <v>0</v>
      </c>
      <c r="E69" s="16">
        <v>0</v>
      </c>
      <c r="F69" s="16">
        <v>382</v>
      </c>
      <c r="G69" s="16">
        <v>0</v>
      </c>
      <c r="H69" s="16">
        <v>0</v>
      </c>
      <c r="I69" s="16">
        <v>0</v>
      </c>
      <c r="J69" s="16">
        <v>0</v>
      </c>
      <c r="K69" s="16">
        <v>151</v>
      </c>
      <c r="L69" s="16">
        <v>0</v>
      </c>
      <c r="M69" s="16">
        <v>0</v>
      </c>
      <c r="N69" s="16">
        <v>0</v>
      </c>
      <c r="O69" s="16">
        <v>0</v>
      </c>
      <c r="P69" s="16">
        <v>0</v>
      </c>
      <c r="Q69" s="16">
        <v>1329</v>
      </c>
      <c r="R69" s="16">
        <v>1329</v>
      </c>
      <c r="S69" s="16">
        <v>0</v>
      </c>
      <c r="T69" s="16">
        <v>0</v>
      </c>
    </row>
    <row r="70" spans="1:20" ht="15.75" customHeight="1">
      <c r="A70" s="15" t="s">
        <v>930</v>
      </c>
      <c r="B70" s="16">
        <v>6044</v>
      </c>
      <c r="C70" s="16">
        <v>3818</v>
      </c>
      <c r="D70" s="16">
        <v>0</v>
      </c>
      <c r="E70" s="16">
        <v>1581</v>
      </c>
      <c r="F70" s="16">
        <v>1925</v>
      </c>
      <c r="G70" s="16">
        <v>30</v>
      </c>
      <c r="H70" s="16">
        <v>0</v>
      </c>
      <c r="I70" s="16">
        <v>0</v>
      </c>
      <c r="J70" s="16">
        <v>0</v>
      </c>
      <c r="K70" s="16">
        <v>282</v>
      </c>
      <c r="L70" s="16">
        <v>0</v>
      </c>
      <c r="M70" s="16">
        <v>0</v>
      </c>
      <c r="N70" s="16">
        <v>0</v>
      </c>
      <c r="O70" s="16">
        <v>0</v>
      </c>
      <c r="P70" s="16">
        <v>0</v>
      </c>
      <c r="Q70" s="16">
        <v>9862</v>
      </c>
      <c r="R70" s="16">
        <v>9838</v>
      </c>
      <c r="S70" s="16">
        <v>24</v>
      </c>
      <c r="T70" s="16">
        <v>24</v>
      </c>
    </row>
    <row r="71" spans="1:20" ht="15.75" customHeight="1">
      <c r="A71" s="15" t="s">
        <v>933</v>
      </c>
      <c r="B71" s="16">
        <v>431</v>
      </c>
      <c r="C71" s="16">
        <v>2468</v>
      </c>
      <c r="D71" s="16">
        <v>0</v>
      </c>
      <c r="E71" s="16">
        <v>1581</v>
      </c>
      <c r="F71" s="16">
        <v>378</v>
      </c>
      <c r="G71" s="16">
        <v>30</v>
      </c>
      <c r="H71" s="16">
        <v>0</v>
      </c>
      <c r="I71" s="16">
        <v>0</v>
      </c>
      <c r="J71" s="16">
        <v>0</v>
      </c>
      <c r="K71" s="16">
        <v>479</v>
      </c>
      <c r="L71" s="16">
        <v>0</v>
      </c>
      <c r="M71" s="16">
        <v>0</v>
      </c>
      <c r="N71" s="16">
        <v>0</v>
      </c>
      <c r="O71" s="16">
        <v>0</v>
      </c>
      <c r="P71" s="16">
        <v>0</v>
      </c>
      <c r="Q71" s="16">
        <v>2899</v>
      </c>
      <c r="R71" s="16">
        <v>2875</v>
      </c>
      <c r="S71" s="16">
        <v>24</v>
      </c>
      <c r="T71" s="16">
        <v>24</v>
      </c>
    </row>
    <row r="72" spans="1:20" ht="15.75" customHeight="1">
      <c r="A72" s="15" t="s">
        <v>975</v>
      </c>
      <c r="B72" s="16">
        <v>0</v>
      </c>
      <c r="C72" s="16">
        <v>0</v>
      </c>
      <c r="D72" s="16">
        <v>0</v>
      </c>
      <c r="E72" s="16">
        <v>0</v>
      </c>
      <c r="F72" s="16">
        <v>0</v>
      </c>
      <c r="G72" s="16">
        <v>0</v>
      </c>
      <c r="H72" s="16">
        <v>0</v>
      </c>
      <c r="I72" s="16">
        <v>0</v>
      </c>
      <c r="J72" s="16">
        <v>0</v>
      </c>
      <c r="K72" s="16">
        <v>0</v>
      </c>
      <c r="L72" s="16">
        <v>0</v>
      </c>
      <c r="M72" s="16">
        <v>0</v>
      </c>
      <c r="N72" s="16">
        <v>0</v>
      </c>
      <c r="O72" s="16">
        <v>0</v>
      </c>
      <c r="P72" s="16">
        <v>0</v>
      </c>
      <c r="Q72" s="16">
        <v>0</v>
      </c>
      <c r="R72" s="16">
        <v>0</v>
      </c>
      <c r="S72" s="16">
        <v>0</v>
      </c>
      <c r="T72" s="16">
        <v>0</v>
      </c>
    </row>
    <row r="73" spans="1:20" ht="15.75" customHeight="1">
      <c r="A73" s="15" t="s">
        <v>990</v>
      </c>
      <c r="B73" s="16">
        <v>76</v>
      </c>
      <c r="C73" s="16">
        <v>147</v>
      </c>
      <c r="D73" s="16">
        <v>0</v>
      </c>
      <c r="E73" s="16">
        <v>0</v>
      </c>
      <c r="F73" s="16">
        <v>147</v>
      </c>
      <c r="G73" s="16">
        <v>0</v>
      </c>
      <c r="H73" s="16">
        <v>0</v>
      </c>
      <c r="I73" s="16">
        <v>0</v>
      </c>
      <c r="J73" s="16">
        <v>0</v>
      </c>
      <c r="K73" s="16">
        <v>0</v>
      </c>
      <c r="L73" s="16">
        <v>0</v>
      </c>
      <c r="M73" s="16">
        <v>0</v>
      </c>
      <c r="N73" s="16">
        <v>0</v>
      </c>
      <c r="O73" s="16">
        <v>0</v>
      </c>
      <c r="P73" s="16">
        <v>0</v>
      </c>
      <c r="Q73" s="16">
        <v>223</v>
      </c>
      <c r="R73" s="16">
        <v>223</v>
      </c>
      <c r="S73" s="16">
        <v>0</v>
      </c>
      <c r="T73" s="16">
        <v>0</v>
      </c>
    </row>
    <row r="74" spans="1:20" ht="15.75" customHeight="1">
      <c r="A74" s="45" t="s">
        <v>1017</v>
      </c>
      <c r="B74" s="16">
        <v>37</v>
      </c>
      <c r="C74" s="16">
        <v>0</v>
      </c>
      <c r="D74" s="16">
        <v>0</v>
      </c>
      <c r="E74" s="16">
        <v>0</v>
      </c>
      <c r="F74" s="16">
        <v>0</v>
      </c>
      <c r="G74" s="16">
        <v>0</v>
      </c>
      <c r="H74" s="16">
        <v>0</v>
      </c>
      <c r="I74" s="16">
        <v>0</v>
      </c>
      <c r="J74" s="16">
        <v>0</v>
      </c>
      <c r="K74" s="16">
        <v>0</v>
      </c>
      <c r="L74" s="16">
        <v>0</v>
      </c>
      <c r="M74" s="16">
        <v>0</v>
      </c>
      <c r="N74" s="16">
        <v>0</v>
      </c>
      <c r="O74" s="16">
        <v>0</v>
      </c>
      <c r="P74" s="16">
        <v>0</v>
      </c>
      <c r="Q74" s="16">
        <v>37</v>
      </c>
      <c r="R74" s="16">
        <v>37</v>
      </c>
      <c r="S74" s="16">
        <v>0</v>
      </c>
      <c r="T74" s="16">
        <v>0</v>
      </c>
    </row>
    <row r="75" spans="1:20" ht="15.75" customHeight="1">
      <c r="A75" s="15" t="s">
        <v>1038</v>
      </c>
      <c r="B75" s="16">
        <v>393</v>
      </c>
      <c r="C75" s="16">
        <v>28</v>
      </c>
      <c r="D75" s="16">
        <v>0</v>
      </c>
      <c r="E75" s="16">
        <v>0</v>
      </c>
      <c r="F75" s="16">
        <v>50</v>
      </c>
      <c r="G75" s="16">
        <v>0</v>
      </c>
      <c r="H75" s="16">
        <v>0</v>
      </c>
      <c r="I75" s="16">
        <v>0</v>
      </c>
      <c r="J75" s="16">
        <v>0</v>
      </c>
      <c r="K75" s="16">
        <v>-22</v>
      </c>
      <c r="L75" s="16">
        <v>0</v>
      </c>
      <c r="M75" s="16">
        <v>0</v>
      </c>
      <c r="N75" s="16">
        <v>0</v>
      </c>
      <c r="O75" s="16">
        <v>0</v>
      </c>
      <c r="P75" s="16">
        <v>0</v>
      </c>
      <c r="Q75" s="16">
        <v>421</v>
      </c>
      <c r="R75" s="16">
        <v>421</v>
      </c>
      <c r="S75" s="16">
        <v>0</v>
      </c>
      <c r="T75" s="16">
        <v>0</v>
      </c>
    </row>
    <row r="76" spans="1:20" ht="15.75" customHeight="1">
      <c r="A76" s="15" t="s">
        <v>1794</v>
      </c>
      <c r="B76" s="16">
        <v>5107</v>
      </c>
      <c r="C76" s="16">
        <v>1175</v>
      </c>
      <c r="D76" s="16">
        <v>0</v>
      </c>
      <c r="E76" s="16">
        <v>0</v>
      </c>
      <c r="F76" s="16">
        <v>1350</v>
      </c>
      <c r="G76" s="16">
        <v>0</v>
      </c>
      <c r="H76" s="16">
        <v>0</v>
      </c>
      <c r="I76" s="16">
        <v>0</v>
      </c>
      <c r="J76" s="16">
        <v>0</v>
      </c>
      <c r="K76" s="16">
        <v>-175</v>
      </c>
      <c r="L76" s="16">
        <v>0</v>
      </c>
      <c r="M76" s="16">
        <v>0</v>
      </c>
      <c r="N76" s="16">
        <v>0</v>
      </c>
      <c r="O76" s="16">
        <v>0</v>
      </c>
      <c r="P76" s="16">
        <v>0</v>
      </c>
      <c r="Q76" s="16">
        <v>6282</v>
      </c>
      <c r="R76" s="16">
        <v>6282</v>
      </c>
      <c r="S76" s="16">
        <v>0</v>
      </c>
      <c r="T76" s="16">
        <v>0</v>
      </c>
    </row>
    <row r="77" spans="1:20" ht="15.75" customHeight="1">
      <c r="A77" s="15" t="s">
        <v>1070</v>
      </c>
      <c r="B77" s="16">
        <v>38816</v>
      </c>
      <c r="C77" s="16">
        <v>12047</v>
      </c>
      <c r="D77" s="16">
        <v>0</v>
      </c>
      <c r="E77" s="16">
        <v>2439</v>
      </c>
      <c r="F77" s="16">
        <v>897</v>
      </c>
      <c r="G77" s="16">
        <v>43</v>
      </c>
      <c r="H77" s="16">
        <v>0</v>
      </c>
      <c r="I77" s="16">
        <v>0</v>
      </c>
      <c r="J77" s="16">
        <v>0</v>
      </c>
      <c r="K77" s="16">
        <v>8870</v>
      </c>
      <c r="L77" s="16">
        <v>-1654</v>
      </c>
      <c r="M77" s="16">
        <v>1452</v>
      </c>
      <c r="N77" s="16">
        <v>0</v>
      </c>
      <c r="O77" s="16">
        <v>0</v>
      </c>
      <c r="P77" s="16">
        <v>0</v>
      </c>
      <c r="Q77" s="16">
        <v>50863</v>
      </c>
      <c r="R77" s="16">
        <v>50775</v>
      </c>
      <c r="S77" s="16">
        <v>88</v>
      </c>
      <c r="T77" s="16">
        <v>88</v>
      </c>
    </row>
    <row r="78" spans="1:20" ht="15.75" customHeight="1">
      <c r="A78" s="15" t="s">
        <v>986</v>
      </c>
      <c r="B78" s="16">
        <v>4203</v>
      </c>
      <c r="C78" s="16">
        <v>-891</v>
      </c>
      <c r="D78" s="16">
        <v>0</v>
      </c>
      <c r="E78" s="16">
        <v>0</v>
      </c>
      <c r="F78" s="16">
        <v>0</v>
      </c>
      <c r="G78" s="16">
        <v>0</v>
      </c>
      <c r="H78" s="16">
        <v>0</v>
      </c>
      <c r="I78" s="16">
        <v>0</v>
      </c>
      <c r="J78" s="16">
        <v>0</v>
      </c>
      <c r="K78" s="16">
        <v>-891</v>
      </c>
      <c r="L78" s="16">
        <v>0</v>
      </c>
      <c r="M78" s="16">
        <v>0</v>
      </c>
      <c r="N78" s="16">
        <v>0</v>
      </c>
      <c r="O78" s="16">
        <v>0</v>
      </c>
      <c r="P78" s="16">
        <v>0</v>
      </c>
      <c r="Q78" s="16">
        <v>3312</v>
      </c>
      <c r="R78" s="16">
        <v>3312</v>
      </c>
      <c r="S78" s="16">
        <v>0</v>
      </c>
      <c r="T78" s="16">
        <v>0</v>
      </c>
    </row>
    <row r="79" spans="1:20" ht="15.75" customHeight="1">
      <c r="A79" s="15" t="s">
        <v>1020</v>
      </c>
      <c r="B79" s="16">
        <v>1257</v>
      </c>
      <c r="C79" s="16">
        <v>-415</v>
      </c>
      <c r="D79" s="16">
        <v>0</v>
      </c>
      <c r="E79" s="16">
        <v>0</v>
      </c>
      <c r="F79" s="16">
        <v>0</v>
      </c>
      <c r="G79" s="16">
        <v>0</v>
      </c>
      <c r="H79" s="16">
        <v>0</v>
      </c>
      <c r="I79" s="16">
        <v>0</v>
      </c>
      <c r="J79" s="16">
        <v>0</v>
      </c>
      <c r="K79" s="16">
        <v>-415</v>
      </c>
      <c r="L79" s="16">
        <v>0</v>
      </c>
      <c r="M79" s="16">
        <v>0</v>
      </c>
      <c r="N79" s="16">
        <v>0</v>
      </c>
      <c r="O79" s="16">
        <v>0</v>
      </c>
      <c r="P79" s="16">
        <v>0</v>
      </c>
      <c r="Q79" s="16">
        <v>842</v>
      </c>
      <c r="R79" s="16">
        <v>842</v>
      </c>
      <c r="S79" s="16">
        <v>0</v>
      </c>
      <c r="T79" s="16">
        <v>0</v>
      </c>
    </row>
    <row r="80" spans="1:20" ht="15.75" customHeight="1">
      <c r="A80" s="15" t="s">
        <v>1039</v>
      </c>
      <c r="B80" s="16">
        <v>10924</v>
      </c>
      <c r="C80" s="16">
        <v>1648</v>
      </c>
      <c r="D80" s="16">
        <v>0</v>
      </c>
      <c r="E80" s="16">
        <v>0</v>
      </c>
      <c r="F80" s="16">
        <v>0</v>
      </c>
      <c r="G80" s="16">
        <v>0</v>
      </c>
      <c r="H80" s="16">
        <v>0</v>
      </c>
      <c r="I80" s="16">
        <v>0</v>
      </c>
      <c r="J80" s="16">
        <v>0</v>
      </c>
      <c r="K80" s="16">
        <v>2485</v>
      </c>
      <c r="L80" s="16">
        <v>-837</v>
      </c>
      <c r="M80" s="16">
        <v>0</v>
      </c>
      <c r="N80" s="16">
        <v>0</v>
      </c>
      <c r="O80" s="16">
        <v>0</v>
      </c>
      <c r="P80" s="16">
        <v>0</v>
      </c>
      <c r="Q80" s="16">
        <v>12572</v>
      </c>
      <c r="R80" s="16">
        <v>12572</v>
      </c>
      <c r="S80" s="16">
        <v>0</v>
      </c>
      <c r="T80" s="16">
        <v>0</v>
      </c>
    </row>
    <row r="81" spans="1:20" ht="15.75" customHeight="1">
      <c r="A81" s="15" t="s">
        <v>1060</v>
      </c>
      <c r="B81" s="16">
        <v>0</v>
      </c>
      <c r="C81" s="16">
        <v>0</v>
      </c>
      <c r="D81" s="16">
        <v>0</v>
      </c>
      <c r="E81" s="16">
        <v>0</v>
      </c>
      <c r="F81" s="16">
        <v>0</v>
      </c>
      <c r="G81" s="16">
        <v>0</v>
      </c>
      <c r="H81" s="16">
        <v>0</v>
      </c>
      <c r="I81" s="16">
        <v>0</v>
      </c>
      <c r="J81" s="16">
        <v>0</v>
      </c>
      <c r="K81" s="16">
        <v>0</v>
      </c>
      <c r="L81" s="16">
        <v>0</v>
      </c>
      <c r="M81" s="16">
        <v>0</v>
      </c>
      <c r="N81" s="16">
        <v>0</v>
      </c>
      <c r="O81" s="16">
        <v>0</v>
      </c>
      <c r="P81" s="16">
        <v>0</v>
      </c>
      <c r="Q81" s="16">
        <v>0</v>
      </c>
      <c r="R81" s="16">
        <v>0</v>
      </c>
      <c r="S81" s="16">
        <v>0</v>
      </c>
      <c r="T81" s="16">
        <v>0</v>
      </c>
    </row>
    <row r="82" spans="1:20" ht="15.75" customHeight="1">
      <c r="A82" s="15" t="s">
        <v>1071</v>
      </c>
      <c r="B82" s="16">
        <v>1483</v>
      </c>
      <c r="C82" s="16">
        <v>954</v>
      </c>
      <c r="D82" s="16">
        <v>0</v>
      </c>
      <c r="E82" s="16">
        <v>737</v>
      </c>
      <c r="F82" s="16">
        <v>176</v>
      </c>
      <c r="G82" s="16">
        <v>0</v>
      </c>
      <c r="H82" s="16">
        <v>0</v>
      </c>
      <c r="I82" s="16">
        <v>0</v>
      </c>
      <c r="J82" s="16">
        <v>0</v>
      </c>
      <c r="K82" s="16">
        <v>41</v>
      </c>
      <c r="L82" s="16">
        <v>0</v>
      </c>
      <c r="M82" s="16">
        <v>0</v>
      </c>
      <c r="N82" s="16">
        <v>0</v>
      </c>
      <c r="O82" s="16">
        <v>0</v>
      </c>
      <c r="P82" s="16">
        <v>0</v>
      </c>
      <c r="Q82" s="16">
        <v>2437</v>
      </c>
      <c r="R82" s="16">
        <v>2437</v>
      </c>
      <c r="S82" s="16">
        <v>0</v>
      </c>
      <c r="T82" s="16">
        <v>0</v>
      </c>
    </row>
    <row r="83" spans="1:20" ht="15.75" customHeight="1">
      <c r="A83" s="15" t="s">
        <v>1007</v>
      </c>
      <c r="B83" s="16">
        <v>4401</v>
      </c>
      <c r="C83" s="16">
        <v>-2015</v>
      </c>
      <c r="D83" s="16">
        <v>0</v>
      </c>
      <c r="E83" s="16">
        <v>0</v>
      </c>
      <c r="F83" s="16">
        <v>12</v>
      </c>
      <c r="G83" s="16">
        <v>0</v>
      </c>
      <c r="H83" s="16">
        <v>0</v>
      </c>
      <c r="I83" s="16">
        <v>0</v>
      </c>
      <c r="J83" s="16">
        <v>0</v>
      </c>
      <c r="K83" s="16">
        <v>-2027</v>
      </c>
      <c r="L83" s="16">
        <v>0</v>
      </c>
      <c r="M83" s="16">
        <v>0</v>
      </c>
      <c r="N83" s="16">
        <v>0</v>
      </c>
      <c r="O83" s="16">
        <v>0</v>
      </c>
      <c r="P83" s="16">
        <v>0</v>
      </c>
      <c r="Q83" s="16">
        <v>2386</v>
      </c>
      <c r="R83" s="16">
        <v>2386</v>
      </c>
      <c r="S83" s="16">
        <v>0</v>
      </c>
      <c r="T83" s="16">
        <v>0</v>
      </c>
    </row>
    <row r="84" spans="1:20" ht="15.75" customHeight="1">
      <c r="A84" s="15" t="s">
        <v>1025</v>
      </c>
      <c r="B84" s="16">
        <v>248</v>
      </c>
      <c r="C84" s="16">
        <v>189</v>
      </c>
      <c r="D84" s="16">
        <v>0</v>
      </c>
      <c r="E84" s="16">
        <v>0</v>
      </c>
      <c r="F84" s="16">
        <v>115</v>
      </c>
      <c r="G84" s="16">
        <v>0</v>
      </c>
      <c r="H84" s="16">
        <v>0</v>
      </c>
      <c r="I84" s="16">
        <v>0</v>
      </c>
      <c r="J84" s="16">
        <v>0</v>
      </c>
      <c r="K84" s="16">
        <v>74</v>
      </c>
      <c r="L84" s="16">
        <v>0</v>
      </c>
      <c r="M84" s="16">
        <v>0</v>
      </c>
      <c r="N84" s="16">
        <v>0</v>
      </c>
      <c r="O84" s="16">
        <v>0</v>
      </c>
      <c r="P84" s="16">
        <v>0</v>
      </c>
      <c r="Q84" s="16">
        <v>437</v>
      </c>
      <c r="R84" s="16">
        <v>411</v>
      </c>
      <c r="S84" s="16">
        <v>26</v>
      </c>
      <c r="T84" s="16">
        <v>26</v>
      </c>
    </row>
    <row r="85" spans="1:20" ht="15.75" customHeight="1">
      <c r="A85" s="15" t="s">
        <v>1044</v>
      </c>
      <c r="B85" s="16">
        <v>338</v>
      </c>
      <c r="C85" s="16">
        <v>147</v>
      </c>
      <c r="D85" s="16">
        <v>0</v>
      </c>
      <c r="E85" s="16">
        <v>0</v>
      </c>
      <c r="F85" s="16">
        <v>46</v>
      </c>
      <c r="G85" s="16">
        <v>0</v>
      </c>
      <c r="H85" s="16">
        <v>0</v>
      </c>
      <c r="I85" s="16">
        <v>0</v>
      </c>
      <c r="J85" s="16">
        <v>0</v>
      </c>
      <c r="K85" s="16">
        <v>101</v>
      </c>
      <c r="L85" s="16">
        <v>0</v>
      </c>
      <c r="M85" s="16">
        <v>0</v>
      </c>
      <c r="N85" s="16">
        <v>0</v>
      </c>
      <c r="O85" s="16">
        <v>0</v>
      </c>
      <c r="P85" s="16">
        <v>0</v>
      </c>
      <c r="Q85" s="16">
        <v>485</v>
      </c>
      <c r="R85" s="16">
        <v>485</v>
      </c>
      <c r="S85" s="16">
        <v>0</v>
      </c>
      <c r="T85" s="16">
        <v>0</v>
      </c>
    </row>
    <row r="86" spans="1:20" ht="15.75" customHeight="1">
      <c r="A86" s="15" t="s">
        <v>1067</v>
      </c>
      <c r="B86" s="16">
        <v>708</v>
      </c>
      <c r="C86" s="16">
        <v>439</v>
      </c>
      <c r="D86" s="16">
        <v>0</v>
      </c>
      <c r="E86" s="16">
        <v>0</v>
      </c>
      <c r="F86" s="16">
        <v>108</v>
      </c>
      <c r="G86" s="16">
        <v>0</v>
      </c>
      <c r="H86" s="16">
        <v>0</v>
      </c>
      <c r="I86" s="16">
        <v>0</v>
      </c>
      <c r="J86" s="16">
        <v>0</v>
      </c>
      <c r="K86" s="16">
        <v>331</v>
      </c>
      <c r="L86" s="16">
        <v>0</v>
      </c>
      <c r="M86" s="16">
        <v>0</v>
      </c>
      <c r="N86" s="16">
        <v>0</v>
      </c>
      <c r="O86" s="16">
        <v>0</v>
      </c>
      <c r="P86" s="16">
        <v>0</v>
      </c>
      <c r="Q86" s="16">
        <v>1147</v>
      </c>
      <c r="R86" s="16">
        <v>1085</v>
      </c>
      <c r="S86" s="16">
        <v>62</v>
      </c>
      <c r="T86" s="16">
        <v>62</v>
      </c>
    </row>
    <row r="87" spans="1:20" ht="15.75" customHeight="1">
      <c r="A87" s="15" t="s">
        <v>1086</v>
      </c>
      <c r="B87" s="16">
        <v>0</v>
      </c>
      <c r="C87" s="16">
        <v>0</v>
      </c>
      <c r="D87" s="16">
        <v>0</v>
      </c>
      <c r="E87" s="16">
        <v>0</v>
      </c>
      <c r="F87" s="16">
        <v>0</v>
      </c>
      <c r="G87" s="16">
        <v>0</v>
      </c>
      <c r="H87" s="16">
        <v>0</v>
      </c>
      <c r="I87" s="16">
        <v>0</v>
      </c>
      <c r="J87" s="16">
        <v>0</v>
      </c>
      <c r="K87" s="16">
        <v>0</v>
      </c>
      <c r="L87" s="16">
        <v>0</v>
      </c>
      <c r="M87" s="16">
        <v>0</v>
      </c>
      <c r="N87" s="16">
        <v>0</v>
      </c>
      <c r="O87" s="16">
        <v>0</v>
      </c>
      <c r="P87" s="16">
        <v>0</v>
      </c>
      <c r="Q87" s="16">
        <v>0</v>
      </c>
      <c r="R87" s="16">
        <v>0</v>
      </c>
      <c r="S87" s="16">
        <v>0</v>
      </c>
      <c r="T87" s="16">
        <v>0</v>
      </c>
    </row>
    <row r="88" spans="1:20" ht="15.75" customHeight="1">
      <c r="A88" s="15" t="s">
        <v>1097</v>
      </c>
      <c r="B88" s="16">
        <v>2586</v>
      </c>
      <c r="C88" s="16">
        <v>3299</v>
      </c>
      <c r="D88" s="16">
        <v>0</v>
      </c>
      <c r="E88" s="16">
        <v>0</v>
      </c>
      <c r="F88" s="16">
        <v>35</v>
      </c>
      <c r="G88" s="16">
        <v>0</v>
      </c>
      <c r="H88" s="16">
        <v>0</v>
      </c>
      <c r="I88" s="16">
        <v>0</v>
      </c>
      <c r="J88" s="16">
        <v>0</v>
      </c>
      <c r="K88" s="16">
        <v>3264</v>
      </c>
      <c r="L88" s="16">
        <v>0</v>
      </c>
      <c r="M88" s="16">
        <v>0</v>
      </c>
      <c r="N88" s="16">
        <v>0</v>
      </c>
      <c r="O88" s="16">
        <v>0</v>
      </c>
      <c r="P88" s="16">
        <v>0</v>
      </c>
      <c r="Q88" s="16">
        <v>5885</v>
      </c>
      <c r="R88" s="16">
        <v>5885</v>
      </c>
      <c r="S88" s="16">
        <v>0</v>
      </c>
      <c r="T88" s="16">
        <v>0</v>
      </c>
    </row>
    <row r="89" spans="1:20" ht="15.75" customHeight="1">
      <c r="A89" s="15" t="s">
        <v>1106</v>
      </c>
      <c r="B89" s="16">
        <v>523</v>
      </c>
      <c r="C89" s="16">
        <v>58</v>
      </c>
      <c r="D89" s="16">
        <v>0</v>
      </c>
      <c r="E89" s="16">
        <v>0</v>
      </c>
      <c r="F89" s="16">
        <v>0</v>
      </c>
      <c r="G89" s="16">
        <v>0</v>
      </c>
      <c r="H89" s="16">
        <v>0</v>
      </c>
      <c r="I89" s="16">
        <v>0</v>
      </c>
      <c r="J89" s="16">
        <v>0</v>
      </c>
      <c r="K89" s="16">
        <v>58</v>
      </c>
      <c r="L89" s="16">
        <v>0</v>
      </c>
      <c r="M89" s="16">
        <v>0</v>
      </c>
      <c r="N89" s="16">
        <v>0</v>
      </c>
      <c r="O89" s="16">
        <v>0</v>
      </c>
      <c r="P89" s="16">
        <v>0</v>
      </c>
      <c r="Q89" s="16">
        <v>581</v>
      </c>
      <c r="R89" s="16">
        <v>581</v>
      </c>
      <c r="S89" s="16">
        <v>0</v>
      </c>
      <c r="T89" s="16">
        <v>0</v>
      </c>
    </row>
    <row r="90" spans="1:20" ht="15.75" customHeight="1">
      <c r="A90" s="15" t="s">
        <v>1113</v>
      </c>
      <c r="B90" s="16">
        <v>1176</v>
      </c>
      <c r="C90" s="16">
        <v>546</v>
      </c>
      <c r="D90" s="16">
        <v>0</v>
      </c>
      <c r="E90" s="16">
        <v>13</v>
      </c>
      <c r="F90" s="16">
        <v>405</v>
      </c>
      <c r="G90" s="16">
        <v>0</v>
      </c>
      <c r="H90" s="16">
        <v>0</v>
      </c>
      <c r="I90" s="16">
        <v>0</v>
      </c>
      <c r="J90" s="16">
        <v>0</v>
      </c>
      <c r="K90" s="16">
        <v>128</v>
      </c>
      <c r="L90" s="16">
        <v>0</v>
      </c>
      <c r="M90" s="16">
        <v>0</v>
      </c>
      <c r="N90" s="16">
        <v>0</v>
      </c>
      <c r="O90" s="16">
        <v>0</v>
      </c>
      <c r="P90" s="16">
        <v>0</v>
      </c>
      <c r="Q90" s="16">
        <v>1722</v>
      </c>
      <c r="R90" s="16">
        <v>1722</v>
      </c>
      <c r="S90" s="16">
        <v>0</v>
      </c>
      <c r="T90" s="16">
        <v>0</v>
      </c>
    </row>
    <row r="91" spans="1:20" ht="15.75" customHeight="1">
      <c r="A91" s="15" t="s">
        <v>1121</v>
      </c>
      <c r="B91" s="16">
        <v>0</v>
      </c>
      <c r="C91" s="16">
        <v>0</v>
      </c>
      <c r="D91" s="16">
        <v>0</v>
      </c>
      <c r="E91" s="16">
        <v>0</v>
      </c>
      <c r="F91" s="16">
        <v>0</v>
      </c>
      <c r="G91" s="16">
        <v>0</v>
      </c>
      <c r="H91" s="16">
        <v>0</v>
      </c>
      <c r="I91" s="16">
        <v>0</v>
      </c>
      <c r="J91" s="16">
        <v>0</v>
      </c>
      <c r="K91" s="16">
        <v>0</v>
      </c>
      <c r="L91" s="16">
        <v>0</v>
      </c>
      <c r="M91" s="16">
        <v>0</v>
      </c>
      <c r="N91" s="16">
        <v>0</v>
      </c>
      <c r="O91" s="16">
        <v>0</v>
      </c>
      <c r="P91" s="16">
        <v>0</v>
      </c>
      <c r="Q91" s="16">
        <v>0</v>
      </c>
      <c r="R91" s="16">
        <v>0</v>
      </c>
      <c r="S91" s="16">
        <v>0</v>
      </c>
      <c r="T91" s="16">
        <v>0</v>
      </c>
    </row>
    <row r="92" spans="1:20" ht="15.75" customHeight="1">
      <c r="A92" s="15" t="s">
        <v>1130</v>
      </c>
      <c r="B92" s="16">
        <v>7</v>
      </c>
      <c r="C92" s="16">
        <v>0</v>
      </c>
      <c r="D92" s="16">
        <v>0</v>
      </c>
      <c r="E92" s="16">
        <v>0</v>
      </c>
      <c r="F92" s="16">
        <v>0</v>
      </c>
      <c r="G92" s="16">
        <v>0</v>
      </c>
      <c r="H92" s="16">
        <v>0</v>
      </c>
      <c r="I92" s="16">
        <v>0</v>
      </c>
      <c r="J92" s="16">
        <v>0</v>
      </c>
      <c r="K92" s="16">
        <v>0</v>
      </c>
      <c r="L92" s="16">
        <v>0</v>
      </c>
      <c r="M92" s="16">
        <v>0</v>
      </c>
      <c r="N92" s="16">
        <v>0</v>
      </c>
      <c r="O92" s="16">
        <v>0</v>
      </c>
      <c r="P92" s="16">
        <v>0</v>
      </c>
      <c r="Q92" s="16">
        <v>7</v>
      </c>
      <c r="R92" s="16">
        <v>7</v>
      </c>
      <c r="S92" s="16">
        <v>0</v>
      </c>
      <c r="T92" s="16">
        <v>0</v>
      </c>
    </row>
    <row r="93" spans="1:20" ht="15.75" customHeight="1">
      <c r="A93" s="15" t="s">
        <v>1139</v>
      </c>
      <c r="B93" s="16">
        <v>1467</v>
      </c>
      <c r="C93" s="16">
        <v>3905</v>
      </c>
      <c r="D93" s="16">
        <v>0</v>
      </c>
      <c r="E93" s="16">
        <v>1554</v>
      </c>
      <c r="F93" s="16">
        <v>0</v>
      </c>
      <c r="G93" s="16">
        <v>0</v>
      </c>
      <c r="H93" s="16">
        <v>0</v>
      </c>
      <c r="I93" s="16">
        <v>0</v>
      </c>
      <c r="J93" s="16">
        <v>0</v>
      </c>
      <c r="K93" s="16">
        <v>1858</v>
      </c>
      <c r="L93" s="16">
        <v>-817</v>
      </c>
      <c r="M93" s="16">
        <v>1310</v>
      </c>
      <c r="N93" s="16">
        <v>0</v>
      </c>
      <c r="O93" s="16">
        <v>0</v>
      </c>
      <c r="P93" s="16">
        <v>0</v>
      </c>
      <c r="Q93" s="16">
        <v>5372</v>
      </c>
      <c r="R93" s="16">
        <v>5372</v>
      </c>
      <c r="S93" s="16">
        <v>0</v>
      </c>
      <c r="T93" s="16">
        <v>0</v>
      </c>
    </row>
    <row r="94" spans="1:20" ht="15.75" customHeight="1">
      <c r="A94" s="15" t="s">
        <v>1151</v>
      </c>
      <c r="B94" s="16">
        <v>4588</v>
      </c>
      <c r="C94" s="16">
        <v>-4446</v>
      </c>
      <c r="D94" s="16">
        <v>0</v>
      </c>
      <c r="E94" s="16">
        <v>0</v>
      </c>
      <c r="F94" s="16">
        <v>0</v>
      </c>
      <c r="G94" s="16">
        <v>0</v>
      </c>
      <c r="H94" s="16">
        <v>0</v>
      </c>
      <c r="I94" s="16">
        <v>0</v>
      </c>
      <c r="J94" s="16">
        <v>0</v>
      </c>
      <c r="K94" s="16">
        <v>-4588</v>
      </c>
      <c r="L94" s="16">
        <v>0</v>
      </c>
      <c r="M94" s="16">
        <v>142</v>
      </c>
      <c r="N94" s="16">
        <v>0</v>
      </c>
      <c r="O94" s="16">
        <v>0</v>
      </c>
      <c r="P94" s="16">
        <v>0</v>
      </c>
      <c r="Q94" s="16">
        <v>142</v>
      </c>
      <c r="R94" s="16">
        <v>142</v>
      </c>
      <c r="S94" s="16">
        <v>0</v>
      </c>
      <c r="T94" s="16">
        <v>0</v>
      </c>
    </row>
    <row r="95" spans="1:20" ht="15.75" customHeight="1">
      <c r="A95" s="15" t="s">
        <v>1072</v>
      </c>
      <c r="B95" s="16">
        <v>224</v>
      </c>
      <c r="C95" s="16">
        <v>0</v>
      </c>
      <c r="D95" s="16">
        <v>0</v>
      </c>
      <c r="E95" s="16">
        <v>0</v>
      </c>
      <c r="F95" s="16">
        <v>0</v>
      </c>
      <c r="G95" s="16">
        <v>0</v>
      </c>
      <c r="H95" s="16">
        <v>0</v>
      </c>
      <c r="I95" s="16">
        <v>0</v>
      </c>
      <c r="J95" s="16">
        <v>0</v>
      </c>
      <c r="K95" s="16">
        <v>0</v>
      </c>
      <c r="L95" s="16">
        <v>0</v>
      </c>
      <c r="M95" s="16">
        <v>0</v>
      </c>
      <c r="N95" s="16">
        <v>0</v>
      </c>
      <c r="O95" s="16">
        <v>0</v>
      </c>
      <c r="P95" s="16">
        <v>0</v>
      </c>
      <c r="Q95" s="16">
        <v>224</v>
      </c>
      <c r="R95" s="16">
        <v>224</v>
      </c>
      <c r="S95" s="16">
        <v>0</v>
      </c>
      <c r="T95" s="16">
        <v>0</v>
      </c>
    </row>
    <row r="96" spans="1:20" ht="15.75" customHeight="1">
      <c r="A96" s="15" t="s">
        <v>1090</v>
      </c>
      <c r="B96" s="16">
        <v>0</v>
      </c>
      <c r="C96" s="16">
        <v>0</v>
      </c>
      <c r="D96" s="16">
        <v>0</v>
      </c>
      <c r="E96" s="16">
        <v>0</v>
      </c>
      <c r="F96" s="16">
        <v>0</v>
      </c>
      <c r="G96" s="16">
        <v>0</v>
      </c>
      <c r="H96" s="16">
        <v>0</v>
      </c>
      <c r="I96" s="16">
        <v>0</v>
      </c>
      <c r="J96" s="16">
        <v>0</v>
      </c>
      <c r="K96" s="16">
        <v>0</v>
      </c>
      <c r="L96" s="16">
        <v>0</v>
      </c>
      <c r="M96" s="16">
        <v>0</v>
      </c>
      <c r="N96" s="16">
        <v>0</v>
      </c>
      <c r="O96" s="16">
        <v>0</v>
      </c>
      <c r="P96" s="16">
        <v>0</v>
      </c>
      <c r="Q96" s="16">
        <v>0</v>
      </c>
      <c r="R96" s="16">
        <v>0</v>
      </c>
      <c r="S96" s="16">
        <v>0</v>
      </c>
      <c r="T96" s="16">
        <v>0</v>
      </c>
    </row>
    <row r="97" spans="1:20" ht="15.75" customHeight="1">
      <c r="A97" s="15" t="s">
        <v>1795</v>
      </c>
      <c r="B97" s="16">
        <v>4683</v>
      </c>
      <c r="C97" s="16">
        <v>8629</v>
      </c>
      <c r="D97" s="16">
        <v>0</v>
      </c>
      <c r="E97" s="16">
        <v>135</v>
      </c>
      <c r="F97" s="16">
        <v>0</v>
      </c>
      <c r="G97" s="16">
        <v>43</v>
      </c>
      <c r="H97" s="16">
        <v>0</v>
      </c>
      <c r="I97" s="16">
        <v>0</v>
      </c>
      <c r="J97" s="16">
        <v>0</v>
      </c>
      <c r="K97" s="16">
        <v>8451</v>
      </c>
      <c r="L97" s="16">
        <v>0</v>
      </c>
      <c r="M97" s="16">
        <v>0</v>
      </c>
      <c r="N97" s="16">
        <v>0</v>
      </c>
      <c r="O97" s="16">
        <v>0</v>
      </c>
      <c r="P97" s="16">
        <v>0</v>
      </c>
      <c r="Q97" s="16">
        <v>13312</v>
      </c>
      <c r="R97" s="16">
        <v>13312</v>
      </c>
      <c r="S97" s="16">
        <v>0</v>
      </c>
      <c r="T97" s="16">
        <v>0</v>
      </c>
    </row>
    <row r="98" spans="1:20" ht="15.75" customHeight="1">
      <c r="A98" s="15" t="s">
        <v>1104</v>
      </c>
      <c r="B98" s="16">
        <v>28777</v>
      </c>
      <c r="C98" s="16">
        <v>13476</v>
      </c>
      <c r="D98" s="16">
        <v>0</v>
      </c>
      <c r="E98" s="16">
        <v>4170</v>
      </c>
      <c r="F98" s="16">
        <v>1806</v>
      </c>
      <c r="G98" s="16">
        <v>0</v>
      </c>
      <c r="H98" s="16">
        <v>1350</v>
      </c>
      <c r="I98" s="16">
        <v>0</v>
      </c>
      <c r="J98" s="16">
        <v>0</v>
      </c>
      <c r="K98" s="16">
        <v>6150</v>
      </c>
      <c r="L98" s="16">
        <v>0</v>
      </c>
      <c r="M98" s="16">
        <v>0</v>
      </c>
      <c r="N98" s="16">
        <v>0</v>
      </c>
      <c r="O98" s="16">
        <v>0</v>
      </c>
      <c r="P98" s="16">
        <v>0</v>
      </c>
      <c r="Q98" s="16">
        <v>42253</v>
      </c>
      <c r="R98" s="16">
        <v>41959</v>
      </c>
      <c r="S98" s="16">
        <v>294</v>
      </c>
      <c r="T98" s="16">
        <v>294</v>
      </c>
    </row>
    <row r="99" spans="1:20" ht="15.75" customHeight="1">
      <c r="A99" s="15" t="s">
        <v>1107</v>
      </c>
      <c r="B99" s="16">
        <v>752</v>
      </c>
      <c r="C99" s="16">
        <v>294</v>
      </c>
      <c r="D99" s="16">
        <v>0</v>
      </c>
      <c r="E99" s="16">
        <v>311</v>
      </c>
      <c r="F99" s="16">
        <v>15</v>
      </c>
      <c r="G99" s="16">
        <v>0</v>
      </c>
      <c r="H99" s="16">
        <v>0</v>
      </c>
      <c r="I99" s="16">
        <v>0</v>
      </c>
      <c r="J99" s="16">
        <v>0</v>
      </c>
      <c r="K99" s="16">
        <v>-32</v>
      </c>
      <c r="L99" s="16">
        <v>0</v>
      </c>
      <c r="M99" s="16">
        <v>0</v>
      </c>
      <c r="N99" s="16">
        <v>0</v>
      </c>
      <c r="O99" s="16">
        <v>0</v>
      </c>
      <c r="P99" s="16">
        <v>0</v>
      </c>
      <c r="Q99" s="16">
        <v>1046</v>
      </c>
      <c r="R99" s="16">
        <v>1046</v>
      </c>
      <c r="S99" s="16">
        <v>0</v>
      </c>
      <c r="T99" s="16">
        <v>0</v>
      </c>
    </row>
    <row r="100" spans="1:20" ht="15.75" customHeight="1">
      <c r="A100" s="15" t="s">
        <v>1119</v>
      </c>
      <c r="B100" s="16">
        <v>389</v>
      </c>
      <c r="C100" s="16">
        <v>513</v>
      </c>
      <c r="D100" s="16">
        <v>0</v>
      </c>
      <c r="E100" s="16">
        <v>446</v>
      </c>
      <c r="F100" s="16">
        <v>0</v>
      </c>
      <c r="G100" s="16">
        <v>0</v>
      </c>
      <c r="H100" s="16">
        <v>0</v>
      </c>
      <c r="I100" s="16">
        <v>0</v>
      </c>
      <c r="J100" s="16">
        <v>0</v>
      </c>
      <c r="K100" s="16">
        <v>67</v>
      </c>
      <c r="L100" s="16">
        <v>0</v>
      </c>
      <c r="M100" s="16">
        <v>0</v>
      </c>
      <c r="N100" s="16">
        <v>0</v>
      </c>
      <c r="O100" s="16">
        <v>0</v>
      </c>
      <c r="P100" s="16">
        <v>0</v>
      </c>
      <c r="Q100" s="16">
        <v>902</v>
      </c>
      <c r="R100" s="16">
        <v>902</v>
      </c>
      <c r="S100" s="16">
        <v>0</v>
      </c>
      <c r="T100" s="16">
        <v>0</v>
      </c>
    </row>
    <row r="101" spans="1:20" ht="15.75" customHeight="1">
      <c r="A101" s="15" t="s">
        <v>1161</v>
      </c>
      <c r="B101" s="16">
        <v>1511</v>
      </c>
      <c r="C101" s="16">
        <v>-738</v>
      </c>
      <c r="D101" s="16">
        <v>0</v>
      </c>
      <c r="E101" s="16">
        <v>321</v>
      </c>
      <c r="F101" s="16">
        <v>0</v>
      </c>
      <c r="G101" s="16">
        <v>0</v>
      </c>
      <c r="H101" s="16">
        <v>0</v>
      </c>
      <c r="I101" s="16">
        <v>0</v>
      </c>
      <c r="J101" s="16">
        <v>0</v>
      </c>
      <c r="K101" s="16">
        <v>-1059</v>
      </c>
      <c r="L101" s="16">
        <v>0</v>
      </c>
      <c r="M101" s="16">
        <v>0</v>
      </c>
      <c r="N101" s="16">
        <v>0</v>
      </c>
      <c r="O101" s="16">
        <v>0</v>
      </c>
      <c r="P101" s="16">
        <v>0</v>
      </c>
      <c r="Q101" s="16">
        <v>773</v>
      </c>
      <c r="R101" s="16">
        <v>773</v>
      </c>
      <c r="S101" s="16">
        <v>0</v>
      </c>
      <c r="T101" s="16">
        <v>0</v>
      </c>
    </row>
    <row r="102" spans="1:20" ht="15.75" customHeight="1">
      <c r="A102" s="15" t="s">
        <v>1077</v>
      </c>
      <c r="B102" s="16">
        <v>4438</v>
      </c>
      <c r="C102" s="16">
        <v>623</v>
      </c>
      <c r="D102" s="16">
        <v>0</v>
      </c>
      <c r="E102" s="16">
        <v>0</v>
      </c>
      <c r="F102" s="16">
        <v>282</v>
      </c>
      <c r="G102" s="16">
        <v>0</v>
      </c>
      <c r="H102" s="16">
        <v>1350</v>
      </c>
      <c r="I102" s="16">
        <v>0</v>
      </c>
      <c r="J102" s="16">
        <v>0</v>
      </c>
      <c r="K102" s="16">
        <v>-1009</v>
      </c>
      <c r="L102" s="16">
        <v>0</v>
      </c>
      <c r="M102" s="16">
        <v>0</v>
      </c>
      <c r="N102" s="16">
        <v>0</v>
      </c>
      <c r="O102" s="16">
        <v>0</v>
      </c>
      <c r="P102" s="16">
        <v>0</v>
      </c>
      <c r="Q102" s="16">
        <v>5061</v>
      </c>
      <c r="R102" s="16">
        <v>5061</v>
      </c>
      <c r="S102" s="16">
        <v>0</v>
      </c>
      <c r="T102" s="16">
        <v>0</v>
      </c>
    </row>
    <row r="103" spans="1:20" ht="15.75" customHeight="1">
      <c r="A103" s="15" t="s">
        <v>1108</v>
      </c>
      <c r="B103" s="16">
        <v>50</v>
      </c>
      <c r="C103" s="16">
        <v>20</v>
      </c>
      <c r="D103" s="16">
        <v>0</v>
      </c>
      <c r="E103" s="16">
        <v>0</v>
      </c>
      <c r="F103" s="16">
        <v>20</v>
      </c>
      <c r="G103" s="16">
        <v>0</v>
      </c>
      <c r="H103" s="16">
        <v>0</v>
      </c>
      <c r="I103" s="16">
        <v>0</v>
      </c>
      <c r="J103" s="16">
        <v>0</v>
      </c>
      <c r="K103" s="16">
        <v>0</v>
      </c>
      <c r="L103" s="16">
        <v>0</v>
      </c>
      <c r="M103" s="16">
        <v>0</v>
      </c>
      <c r="N103" s="16">
        <v>0</v>
      </c>
      <c r="O103" s="16">
        <v>0</v>
      </c>
      <c r="P103" s="16">
        <v>0</v>
      </c>
      <c r="Q103" s="16">
        <v>70</v>
      </c>
      <c r="R103" s="16">
        <v>70</v>
      </c>
      <c r="S103" s="16">
        <v>0</v>
      </c>
      <c r="T103" s="16">
        <v>0</v>
      </c>
    </row>
    <row r="104" spans="1:20" ht="15.75" customHeight="1">
      <c r="A104" s="15" t="s">
        <v>1114</v>
      </c>
      <c r="B104" s="16">
        <v>304</v>
      </c>
      <c r="C104" s="16">
        <v>247</v>
      </c>
      <c r="D104" s="16">
        <v>0</v>
      </c>
      <c r="E104" s="16">
        <v>0</v>
      </c>
      <c r="F104" s="16">
        <v>153</v>
      </c>
      <c r="G104" s="16">
        <v>0</v>
      </c>
      <c r="H104" s="16">
        <v>0</v>
      </c>
      <c r="I104" s="16">
        <v>0</v>
      </c>
      <c r="J104" s="16">
        <v>0</v>
      </c>
      <c r="K104" s="16">
        <v>94</v>
      </c>
      <c r="L104" s="16">
        <v>0</v>
      </c>
      <c r="M104" s="16">
        <v>0</v>
      </c>
      <c r="N104" s="16">
        <v>0</v>
      </c>
      <c r="O104" s="16">
        <v>0</v>
      </c>
      <c r="P104" s="16">
        <v>0</v>
      </c>
      <c r="Q104" s="16">
        <v>551</v>
      </c>
      <c r="R104" s="16">
        <v>551</v>
      </c>
      <c r="S104" s="16">
        <v>0</v>
      </c>
      <c r="T104" s="16">
        <v>0</v>
      </c>
    </row>
    <row r="105" spans="1:20" ht="15.75" customHeight="1">
      <c r="A105" s="15" t="s">
        <v>1126</v>
      </c>
      <c r="B105" s="16">
        <v>6630</v>
      </c>
      <c r="C105" s="16">
        <v>-647</v>
      </c>
      <c r="D105" s="16">
        <v>0</v>
      </c>
      <c r="E105" s="16">
        <v>0</v>
      </c>
      <c r="F105" s="16">
        <v>0</v>
      </c>
      <c r="G105" s="16">
        <v>0</v>
      </c>
      <c r="H105" s="16">
        <v>0</v>
      </c>
      <c r="I105" s="16">
        <v>0</v>
      </c>
      <c r="J105" s="16">
        <v>0</v>
      </c>
      <c r="K105" s="16">
        <v>-647</v>
      </c>
      <c r="L105" s="16">
        <v>0</v>
      </c>
      <c r="M105" s="16">
        <v>0</v>
      </c>
      <c r="N105" s="16">
        <v>0</v>
      </c>
      <c r="O105" s="16">
        <v>0</v>
      </c>
      <c r="P105" s="16">
        <v>0</v>
      </c>
      <c r="Q105" s="16">
        <v>5983</v>
      </c>
      <c r="R105" s="16">
        <v>5983</v>
      </c>
      <c r="S105" s="16">
        <v>0</v>
      </c>
      <c r="T105" s="16">
        <v>0</v>
      </c>
    </row>
    <row r="106" spans="1:20" ht="15.75" customHeight="1">
      <c r="A106" s="15" t="s">
        <v>1141</v>
      </c>
      <c r="B106" s="16">
        <v>7890</v>
      </c>
      <c r="C106" s="16">
        <v>6715</v>
      </c>
      <c r="D106" s="16">
        <v>0</v>
      </c>
      <c r="E106" s="16">
        <v>0</v>
      </c>
      <c r="F106" s="16">
        <v>168</v>
      </c>
      <c r="G106" s="16">
        <v>0</v>
      </c>
      <c r="H106" s="16">
        <v>0</v>
      </c>
      <c r="I106" s="16">
        <v>0</v>
      </c>
      <c r="J106" s="16">
        <v>0</v>
      </c>
      <c r="K106" s="16">
        <v>6547</v>
      </c>
      <c r="L106" s="16">
        <v>0</v>
      </c>
      <c r="M106" s="16">
        <v>0</v>
      </c>
      <c r="N106" s="16">
        <v>0</v>
      </c>
      <c r="O106" s="16">
        <v>0</v>
      </c>
      <c r="P106" s="16">
        <v>0</v>
      </c>
      <c r="Q106" s="16">
        <v>14605</v>
      </c>
      <c r="R106" s="16">
        <v>14605</v>
      </c>
      <c r="S106" s="16">
        <v>0</v>
      </c>
      <c r="T106" s="16">
        <v>0</v>
      </c>
    </row>
    <row r="107" spans="1:20" ht="15.75" customHeight="1">
      <c r="A107" s="15" t="s">
        <v>1153</v>
      </c>
      <c r="B107" s="16">
        <v>1915</v>
      </c>
      <c r="C107" s="16">
        <v>1254</v>
      </c>
      <c r="D107" s="16">
        <v>0</v>
      </c>
      <c r="E107" s="16">
        <v>0</v>
      </c>
      <c r="F107" s="16">
        <v>6</v>
      </c>
      <c r="G107" s="16">
        <v>0</v>
      </c>
      <c r="H107" s="16">
        <v>0</v>
      </c>
      <c r="I107" s="16">
        <v>0</v>
      </c>
      <c r="J107" s="16">
        <v>0</v>
      </c>
      <c r="K107" s="16">
        <v>1248</v>
      </c>
      <c r="L107" s="16">
        <v>0</v>
      </c>
      <c r="M107" s="16">
        <v>0</v>
      </c>
      <c r="N107" s="16">
        <v>0</v>
      </c>
      <c r="O107" s="16">
        <v>0</v>
      </c>
      <c r="P107" s="16">
        <v>0</v>
      </c>
      <c r="Q107" s="16">
        <v>3169</v>
      </c>
      <c r="R107" s="16">
        <v>2875</v>
      </c>
      <c r="S107" s="16">
        <v>294</v>
      </c>
      <c r="T107" s="16">
        <v>294</v>
      </c>
    </row>
    <row r="108" spans="1:20" ht="15.75" customHeight="1">
      <c r="A108" s="15" t="s">
        <v>1165</v>
      </c>
      <c r="B108" s="16">
        <v>38</v>
      </c>
      <c r="C108" s="16">
        <v>12</v>
      </c>
      <c r="D108" s="16">
        <v>0</v>
      </c>
      <c r="E108" s="16">
        <v>0</v>
      </c>
      <c r="F108" s="16">
        <v>12</v>
      </c>
      <c r="G108" s="16">
        <v>0</v>
      </c>
      <c r="H108" s="16">
        <v>0</v>
      </c>
      <c r="I108" s="16">
        <v>0</v>
      </c>
      <c r="J108" s="16">
        <v>0</v>
      </c>
      <c r="K108" s="16">
        <v>0</v>
      </c>
      <c r="L108" s="16">
        <v>0</v>
      </c>
      <c r="M108" s="16">
        <v>0</v>
      </c>
      <c r="N108" s="16">
        <v>0</v>
      </c>
      <c r="O108" s="16">
        <v>0</v>
      </c>
      <c r="P108" s="16">
        <v>0</v>
      </c>
      <c r="Q108" s="16">
        <v>50</v>
      </c>
      <c r="R108" s="16">
        <v>50</v>
      </c>
      <c r="S108" s="16">
        <v>0</v>
      </c>
      <c r="T108" s="16">
        <v>0</v>
      </c>
    </row>
    <row r="109" spans="1:20" ht="15.75" customHeight="1">
      <c r="A109" s="15" t="s">
        <v>1172</v>
      </c>
      <c r="B109" s="16">
        <v>0</v>
      </c>
      <c r="C109" s="16">
        <v>0</v>
      </c>
      <c r="D109" s="16">
        <v>0</v>
      </c>
      <c r="E109" s="16">
        <v>0</v>
      </c>
      <c r="F109" s="16">
        <v>0</v>
      </c>
      <c r="G109" s="16">
        <v>0</v>
      </c>
      <c r="H109" s="16">
        <v>0</v>
      </c>
      <c r="I109" s="16">
        <v>0</v>
      </c>
      <c r="J109" s="16">
        <v>0</v>
      </c>
      <c r="K109" s="16">
        <v>0</v>
      </c>
      <c r="L109" s="16">
        <v>0</v>
      </c>
      <c r="M109" s="16">
        <v>0</v>
      </c>
      <c r="N109" s="16">
        <v>0</v>
      </c>
      <c r="O109" s="16">
        <v>0</v>
      </c>
      <c r="P109" s="16">
        <v>0</v>
      </c>
      <c r="Q109" s="16">
        <v>0</v>
      </c>
      <c r="R109" s="16">
        <v>0</v>
      </c>
      <c r="S109" s="16">
        <v>0</v>
      </c>
      <c r="T109" s="16">
        <v>0</v>
      </c>
    </row>
    <row r="110" spans="1:20" ht="15.75" customHeight="1">
      <c r="A110" s="15" t="s">
        <v>1796</v>
      </c>
      <c r="B110" s="16">
        <v>0</v>
      </c>
      <c r="C110" s="16">
        <v>0</v>
      </c>
      <c r="D110" s="16">
        <v>0</v>
      </c>
      <c r="E110" s="16">
        <v>0</v>
      </c>
      <c r="F110" s="16">
        <v>0</v>
      </c>
      <c r="G110" s="16">
        <v>0</v>
      </c>
      <c r="H110" s="16">
        <v>0</v>
      </c>
      <c r="I110" s="16">
        <v>0</v>
      </c>
      <c r="J110" s="16">
        <v>0</v>
      </c>
      <c r="K110" s="16">
        <v>0</v>
      </c>
      <c r="L110" s="16">
        <v>0</v>
      </c>
      <c r="M110" s="16">
        <v>0</v>
      </c>
      <c r="N110" s="16">
        <v>0</v>
      </c>
      <c r="O110" s="16">
        <v>0</v>
      </c>
      <c r="P110" s="16">
        <v>0</v>
      </c>
      <c r="Q110" s="16">
        <v>0</v>
      </c>
      <c r="R110" s="16">
        <v>0</v>
      </c>
      <c r="S110" s="16">
        <v>0</v>
      </c>
      <c r="T110" s="16">
        <v>0</v>
      </c>
    </row>
    <row r="111" spans="1:20" ht="15.75" customHeight="1">
      <c r="A111" s="15" t="s">
        <v>1797</v>
      </c>
      <c r="B111" s="16">
        <v>4860</v>
      </c>
      <c r="C111" s="16">
        <v>5183</v>
      </c>
      <c r="D111" s="16">
        <v>0</v>
      </c>
      <c r="E111" s="16">
        <v>3092</v>
      </c>
      <c r="F111" s="16">
        <v>1150</v>
      </c>
      <c r="G111" s="16">
        <v>0</v>
      </c>
      <c r="H111" s="16">
        <v>0</v>
      </c>
      <c r="I111" s="16">
        <v>0</v>
      </c>
      <c r="J111" s="16">
        <v>0</v>
      </c>
      <c r="K111" s="16">
        <v>941</v>
      </c>
      <c r="L111" s="16">
        <v>0</v>
      </c>
      <c r="M111" s="16">
        <v>0</v>
      </c>
      <c r="N111" s="16">
        <v>0</v>
      </c>
      <c r="O111" s="16">
        <v>0</v>
      </c>
      <c r="P111" s="16">
        <v>0</v>
      </c>
      <c r="Q111" s="16">
        <v>10043</v>
      </c>
      <c r="R111" s="16">
        <v>10043</v>
      </c>
      <c r="S111" s="16">
        <v>0</v>
      </c>
      <c r="T111" s="16">
        <v>0</v>
      </c>
    </row>
    <row r="112" spans="1:20" ht="15.75" customHeight="1">
      <c r="A112" s="15" t="s">
        <v>1203</v>
      </c>
      <c r="B112" s="16">
        <v>8184</v>
      </c>
      <c r="C112" s="16">
        <v>9787</v>
      </c>
      <c r="D112" s="16">
        <v>0</v>
      </c>
      <c r="E112" s="16">
        <v>3221</v>
      </c>
      <c r="F112" s="16">
        <v>11392</v>
      </c>
      <c r="G112" s="16">
        <v>63</v>
      </c>
      <c r="H112" s="16">
        <v>0</v>
      </c>
      <c r="I112" s="16">
        <v>300</v>
      </c>
      <c r="J112" s="16">
        <v>0</v>
      </c>
      <c r="K112" s="16">
        <v>-5811</v>
      </c>
      <c r="L112" s="16">
        <v>-682</v>
      </c>
      <c r="M112" s="16">
        <v>1304</v>
      </c>
      <c r="N112" s="16">
        <v>0</v>
      </c>
      <c r="O112" s="16">
        <v>0</v>
      </c>
      <c r="P112" s="16">
        <v>0</v>
      </c>
      <c r="Q112" s="16">
        <v>17971</v>
      </c>
      <c r="R112" s="16">
        <v>17271</v>
      </c>
      <c r="S112" s="16">
        <v>700</v>
      </c>
      <c r="T112" s="16">
        <v>700</v>
      </c>
    </row>
    <row r="113" spans="1:20" ht="15.75" customHeight="1">
      <c r="A113" s="15" t="s">
        <v>1206</v>
      </c>
      <c r="B113" s="16">
        <v>316</v>
      </c>
      <c r="C113" s="16">
        <v>724</v>
      </c>
      <c r="D113" s="16">
        <v>0</v>
      </c>
      <c r="E113" s="16">
        <v>0</v>
      </c>
      <c r="F113" s="16">
        <v>0</v>
      </c>
      <c r="G113" s="16">
        <v>0</v>
      </c>
      <c r="H113" s="16">
        <v>0</v>
      </c>
      <c r="I113" s="16">
        <v>300</v>
      </c>
      <c r="J113" s="16">
        <v>0</v>
      </c>
      <c r="K113" s="16">
        <v>424</v>
      </c>
      <c r="L113" s="16">
        <v>0</v>
      </c>
      <c r="M113" s="16">
        <v>0</v>
      </c>
      <c r="N113" s="16">
        <v>0</v>
      </c>
      <c r="O113" s="16">
        <v>0</v>
      </c>
      <c r="P113" s="16">
        <v>0</v>
      </c>
      <c r="Q113" s="16">
        <v>1040</v>
      </c>
      <c r="R113" s="16">
        <v>1040</v>
      </c>
      <c r="S113" s="16">
        <v>0</v>
      </c>
      <c r="T113" s="16">
        <v>0</v>
      </c>
    </row>
    <row r="114" spans="1:20" ht="15.75" customHeight="1">
      <c r="A114" s="15" t="s">
        <v>1230</v>
      </c>
      <c r="B114" s="16">
        <v>1455</v>
      </c>
      <c r="C114" s="16">
        <v>-1335</v>
      </c>
      <c r="D114" s="16">
        <v>0</v>
      </c>
      <c r="E114" s="16">
        <v>0</v>
      </c>
      <c r="F114" s="16">
        <v>0</v>
      </c>
      <c r="G114" s="16">
        <v>0</v>
      </c>
      <c r="H114" s="16">
        <v>0</v>
      </c>
      <c r="I114" s="16">
        <v>0</v>
      </c>
      <c r="J114" s="16">
        <v>0</v>
      </c>
      <c r="K114" s="16">
        <v>-1335</v>
      </c>
      <c r="L114" s="16">
        <v>0</v>
      </c>
      <c r="M114" s="16">
        <v>0</v>
      </c>
      <c r="N114" s="16">
        <v>0</v>
      </c>
      <c r="O114" s="16">
        <v>0</v>
      </c>
      <c r="P114" s="16">
        <v>0</v>
      </c>
      <c r="Q114" s="16">
        <v>120</v>
      </c>
      <c r="R114" s="16">
        <v>120</v>
      </c>
      <c r="S114" s="16">
        <v>0</v>
      </c>
      <c r="T114" s="16">
        <v>0</v>
      </c>
    </row>
    <row r="115" spans="1:20" ht="15.75" customHeight="1">
      <c r="A115" s="15" t="s">
        <v>1240</v>
      </c>
      <c r="B115" s="16">
        <v>4684</v>
      </c>
      <c r="C115" s="16">
        <v>4667</v>
      </c>
      <c r="D115" s="16">
        <v>0</v>
      </c>
      <c r="E115" s="16">
        <v>2713</v>
      </c>
      <c r="F115" s="16">
        <v>6200</v>
      </c>
      <c r="G115" s="16">
        <v>63</v>
      </c>
      <c r="H115" s="16">
        <v>0</v>
      </c>
      <c r="I115" s="16">
        <v>0</v>
      </c>
      <c r="J115" s="16">
        <v>0</v>
      </c>
      <c r="K115" s="16">
        <v>-3627</v>
      </c>
      <c r="L115" s="16">
        <v>-682</v>
      </c>
      <c r="M115" s="16">
        <v>0</v>
      </c>
      <c r="N115" s="16">
        <v>0</v>
      </c>
      <c r="O115" s="16">
        <v>0</v>
      </c>
      <c r="P115" s="16">
        <v>0</v>
      </c>
      <c r="Q115" s="16">
        <v>9351</v>
      </c>
      <c r="R115" s="16">
        <v>8651</v>
      </c>
      <c r="S115" s="16">
        <v>700</v>
      </c>
      <c r="T115" s="16">
        <v>700</v>
      </c>
    </row>
    <row r="116" spans="1:20" ht="15.75" customHeight="1">
      <c r="A116" s="15" t="s">
        <v>1175</v>
      </c>
      <c r="B116" s="16">
        <v>1128</v>
      </c>
      <c r="C116" s="16">
        <v>965</v>
      </c>
      <c r="D116" s="16">
        <v>0</v>
      </c>
      <c r="E116" s="16">
        <v>508</v>
      </c>
      <c r="F116" s="16">
        <v>281</v>
      </c>
      <c r="G116" s="16">
        <v>0</v>
      </c>
      <c r="H116" s="16">
        <v>0</v>
      </c>
      <c r="I116" s="16">
        <v>0</v>
      </c>
      <c r="J116" s="16">
        <v>0</v>
      </c>
      <c r="K116" s="16">
        <v>-1128</v>
      </c>
      <c r="L116" s="16">
        <v>0</v>
      </c>
      <c r="M116" s="16">
        <v>1304</v>
      </c>
      <c r="N116" s="16">
        <v>0</v>
      </c>
      <c r="O116" s="16">
        <v>0</v>
      </c>
      <c r="P116" s="16">
        <v>0</v>
      </c>
      <c r="Q116" s="16">
        <v>2093</v>
      </c>
      <c r="R116" s="16">
        <v>2093</v>
      </c>
      <c r="S116" s="16">
        <v>0</v>
      </c>
      <c r="T116" s="16">
        <v>0</v>
      </c>
    </row>
    <row r="117" spans="1:20" ht="15.75" customHeight="1">
      <c r="A117" s="15" t="s">
        <v>1186</v>
      </c>
      <c r="B117" s="16">
        <v>151</v>
      </c>
      <c r="C117" s="16">
        <v>26</v>
      </c>
      <c r="D117" s="16">
        <v>0</v>
      </c>
      <c r="E117" s="16">
        <v>0</v>
      </c>
      <c r="F117" s="16">
        <v>0</v>
      </c>
      <c r="G117" s="16">
        <v>0</v>
      </c>
      <c r="H117" s="16">
        <v>0</v>
      </c>
      <c r="I117" s="16">
        <v>0</v>
      </c>
      <c r="J117" s="16">
        <v>0</v>
      </c>
      <c r="K117" s="16">
        <v>26</v>
      </c>
      <c r="L117" s="16">
        <v>0</v>
      </c>
      <c r="M117" s="16">
        <v>0</v>
      </c>
      <c r="N117" s="16">
        <v>0</v>
      </c>
      <c r="O117" s="16">
        <v>0</v>
      </c>
      <c r="P117" s="16">
        <v>0</v>
      </c>
      <c r="Q117" s="16">
        <v>177</v>
      </c>
      <c r="R117" s="16">
        <v>177</v>
      </c>
      <c r="S117" s="16">
        <v>0</v>
      </c>
      <c r="T117" s="16">
        <v>0</v>
      </c>
    </row>
    <row r="118" spans="1:20" ht="15.75" customHeight="1">
      <c r="A118" s="15" t="s">
        <v>1204</v>
      </c>
      <c r="B118" s="16">
        <v>364</v>
      </c>
      <c r="C118" s="16">
        <v>-189</v>
      </c>
      <c r="D118" s="16">
        <v>0</v>
      </c>
      <c r="E118" s="16">
        <v>0</v>
      </c>
      <c r="F118" s="16">
        <v>0</v>
      </c>
      <c r="G118" s="16">
        <v>0</v>
      </c>
      <c r="H118" s="16">
        <v>0</v>
      </c>
      <c r="I118" s="16">
        <v>0</v>
      </c>
      <c r="J118" s="16">
        <v>0</v>
      </c>
      <c r="K118" s="16">
        <v>-189</v>
      </c>
      <c r="L118" s="16">
        <v>0</v>
      </c>
      <c r="M118" s="16">
        <v>0</v>
      </c>
      <c r="N118" s="16">
        <v>0</v>
      </c>
      <c r="O118" s="16">
        <v>0</v>
      </c>
      <c r="P118" s="16">
        <v>0</v>
      </c>
      <c r="Q118" s="16">
        <v>175</v>
      </c>
      <c r="R118" s="16">
        <v>175</v>
      </c>
      <c r="S118" s="16">
        <v>0</v>
      </c>
      <c r="T118" s="16">
        <v>0</v>
      </c>
    </row>
    <row r="119" spans="1:20" ht="15.75" customHeight="1">
      <c r="A119" s="15" t="s">
        <v>1217</v>
      </c>
      <c r="B119" s="16">
        <v>0</v>
      </c>
      <c r="C119" s="16">
        <v>0</v>
      </c>
      <c r="D119" s="16">
        <v>0</v>
      </c>
      <c r="E119" s="16">
        <v>0</v>
      </c>
      <c r="F119" s="16">
        <v>0</v>
      </c>
      <c r="G119" s="16">
        <v>0</v>
      </c>
      <c r="H119" s="16">
        <v>0</v>
      </c>
      <c r="I119" s="16">
        <v>0</v>
      </c>
      <c r="J119" s="16">
        <v>0</v>
      </c>
      <c r="K119" s="16">
        <v>0</v>
      </c>
      <c r="L119" s="16">
        <v>0</v>
      </c>
      <c r="M119" s="16">
        <v>0</v>
      </c>
      <c r="N119" s="16">
        <v>0</v>
      </c>
      <c r="O119" s="16">
        <v>0</v>
      </c>
      <c r="P119" s="16">
        <v>0</v>
      </c>
      <c r="Q119" s="16">
        <v>0</v>
      </c>
      <c r="R119" s="16">
        <v>0</v>
      </c>
      <c r="S119" s="16">
        <v>0</v>
      </c>
      <c r="T119" s="16">
        <v>0</v>
      </c>
    </row>
    <row r="120" spans="1:20" ht="15.75" customHeight="1">
      <c r="A120" s="15" t="s">
        <v>1226</v>
      </c>
      <c r="B120" s="16">
        <v>0</v>
      </c>
      <c r="C120" s="16">
        <v>0</v>
      </c>
      <c r="D120" s="16">
        <v>0</v>
      </c>
      <c r="E120" s="16">
        <v>0</v>
      </c>
      <c r="F120" s="16">
        <v>0</v>
      </c>
      <c r="G120" s="16">
        <v>0</v>
      </c>
      <c r="H120" s="16">
        <v>0</v>
      </c>
      <c r="I120" s="16">
        <v>0</v>
      </c>
      <c r="J120" s="16">
        <v>0</v>
      </c>
      <c r="K120" s="16">
        <v>0</v>
      </c>
      <c r="L120" s="16">
        <v>0</v>
      </c>
      <c r="M120" s="16">
        <v>0</v>
      </c>
      <c r="N120" s="16">
        <v>0</v>
      </c>
      <c r="O120" s="16">
        <v>0</v>
      </c>
      <c r="P120" s="16">
        <v>0</v>
      </c>
      <c r="Q120" s="16">
        <v>0</v>
      </c>
      <c r="R120" s="16">
        <v>0</v>
      </c>
      <c r="S120" s="16">
        <v>0</v>
      </c>
      <c r="T120" s="16">
        <v>0</v>
      </c>
    </row>
    <row r="121" spans="1:20" ht="15.75" customHeight="1">
      <c r="A121" s="15" t="s">
        <v>1798</v>
      </c>
      <c r="B121" s="16">
        <v>0</v>
      </c>
      <c r="C121" s="16">
        <v>0</v>
      </c>
      <c r="D121" s="16">
        <v>0</v>
      </c>
      <c r="E121" s="16">
        <v>0</v>
      </c>
      <c r="F121" s="16">
        <v>0</v>
      </c>
      <c r="G121" s="16">
        <v>0</v>
      </c>
      <c r="H121" s="16">
        <v>0</v>
      </c>
      <c r="I121" s="16">
        <v>0</v>
      </c>
      <c r="J121" s="16">
        <v>0</v>
      </c>
      <c r="K121" s="16">
        <v>0</v>
      </c>
      <c r="L121" s="16">
        <v>0</v>
      </c>
      <c r="M121" s="16">
        <v>0</v>
      </c>
      <c r="N121" s="16">
        <v>0</v>
      </c>
      <c r="O121" s="16">
        <v>0</v>
      </c>
      <c r="P121" s="16">
        <v>0</v>
      </c>
      <c r="Q121" s="16">
        <v>0</v>
      </c>
      <c r="R121" s="16">
        <v>0</v>
      </c>
      <c r="S121" s="16">
        <v>0</v>
      </c>
      <c r="T121" s="16">
        <v>0</v>
      </c>
    </row>
    <row r="122" spans="1:20" ht="15.75" customHeight="1">
      <c r="A122" s="15" t="s">
        <v>1799</v>
      </c>
      <c r="B122" s="16">
        <v>0</v>
      </c>
      <c r="C122" s="16">
        <v>0</v>
      </c>
      <c r="D122" s="16">
        <v>0</v>
      </c>
      <c r="E122" s="16">
        <v>0</v>
      </c>
      <c r="F122" s="16">
        <v>0</v>
      </c>
      <c r="G122" s="16">
        <v>0</v>
      </c>
      <c r="H122" s="16">
        <v>0</v>
      </c>
      <c r="I122" s="16">
        <v>0</v>
      </c>
      <c r="J122" s="16">
        <v>0</v>
      </c>
      <c r="K122" s="16">
        <v>0</v>
      </c>
      <c r="L122" s="16">
        <v>0</v>
      </c>
      <c r="M122" s="16">
        <v>0</v>
      </c>
      <c r="N122" s="16">
        <v>0</v>
      </c>
      <c r="O122" s="16">
        <v>0</v>
      </c>
      <c r="P122" s="16">
        <v>0</v>
      </c>
      <c r="Q122" s="16">
        <v>0</v>
      </c>
      <c r="R122" s="16">
        <v>0</v>
      </c>
      <c r="S122" s="16">
        <v>0</v>
      </c>
      <c r="T122" s="16">
        <v>0</v>
      </c>
    </row>
    <row r="123" spans="1:20" ht="15.75" customHeight="1">
      <c r="A123" s="15" t="s">
        <v>1244</v>
      </c>
      <c r="B123" s="16">
        <v>0</v>
      </c>
      <c r="C123" s="16">
        <v>20</v>
      </c>
      <c r="D123" s="16">
        <v>0</v>
      </c>
      <c r="E123" s="16">
        <v>0</v>
      </c>
      <c r="F123" s="16">
        <v>20</v>
      </c>
      <c r="G123" s="16">
        <v>0</v>
      </c>
      <c r="H123" s="16">
        <v>0</v>
      </c>
      <c r="I123" s="16">
        <v>0</v>
      </c>
      <c r="J123" s="16">
        <v>0</v>
      </c>
      <c r="K123" s="16">
        <v>0</v>
      </c>
      <c r="L123" s="16">
        <v>0</v>
      </c>
      <c r="M123" s="16">
        <v>0</v>
      </c>
      <c r="N123" s="16">
        <v>0</v>
      </c>
      <c r="O123" s="16">
        <v>0</v>
      </c>
      <c r="P123" s="16">
        <v>0</v>
      </c>
      <c r="Q123" s="16">
        <v>20</v>
      </c>
      <c r="R123" s="16">
        <v>20</v>
      </c>
      <c r="S123" s="16">
        <v>0</v>
      </c>
      <c r="T123" s="16">
        <v>0</v>
      </c>
    </row>
    <row r="124" spans="1:20" ht="15.75" customHeight="1">
      <c r="A124" s="15" t="s">
        <v>1800</v>
      </c>
      <c r="B124" s="16">
        <v>0</v>
      </c>
      <c r="C124" s="16">
        <v>0</v>
      </c>
      <c r="D124" s="16">
        <v>0</v>
      </c>
      <c r="E124" s="16">
        <v>0</v>
      </c>
      <c r="F124" s="16">
        <v>0</v>
      </c>
      <c r="G124" s="16">
        <v>0</v>
      </c>
      <c r="H124" s="16">
        <v>0</v>
      </c>
      <c r="I124" s="16">
        <v>0</v>
      </c>
      <c r="J124" s="16">
        <v>0</v>
      </c>
      <c r="K124" s="16">
        <v>0</v>
      </c>
      <c r="L124" s="16">
        <v>0</v>
      </c>
      <c r="M124" s="16">
        <v>0</v>
      </c>
      <c r="N124" s="16">
        <v>0</v>
      </c>
      <c r="O124" s="16">
        <v>0</v>
      </c>
      <c r="P124" s="16">
        <v>0</v>
      </c>
      <c r="Q124" s="16">
        <v>0</v>
      </c>
      <c r="R124" s="16">
        <v>0</v>
      </c>
      <c r="S124" s="16">
        <v>0</v>
      </c>
      <c r="T124" s="16">
        <v>0</v>
      </c>
    </row>
    <row r="125" spans="1:20" ht="15.75" customHeight="1">
      <c r="A125" s="15" t="s">
        <v>1801</v>
      </c>
      <c r="B125" s="16">
        <v>0</v>
      </c>
      <c r="C125" s="16">
        <v>0</v>
      </c>
      <c r="D125" s="16">
        <v>0</v>
      </c>
      <c r="E125" s="16">
        <v>0</v>
      </c>
      <c r="F125" s="16">
        <v>0</v>
      </c>
      <c r="G125" s="16">
        <v>0</v>
      </c>
      <c r="H125" s="16">
        <v>0</v>
      </c>
      <c r="I125" s="16">
        <v>0</v>
      </c>
      <c r="J125" s="16">
        <v>0</v>
      </c>
      <c r="K125" s="16">
        <v>0</v>
      </c>
      <c r="L125" s="16">
        <v>0</v>
      </c>
      <c r="M125" s="16">
        <v>0</v>
      </c>
      <c r="N125" s="16">
        <v>0</v>
      </c>
      <c r="O125" s="16">
        <v>0</v>
      </c>
      <c r="P125" s="16">
        <v>0</v>
      </c>
      <c r="Q125" s="16">
        <v>0</v>
      </c>
      <c r="R125" s="16">
        <v>0</v>
      </c>
      <c r="S125" s="16">
        <v>0</v>
      </c>
      <c r="T125" s="16">
        <v>0</v>
      </c>
    </row>
    <row r="126" spans="1:20" ht="15.75" customHeight="1">
      <c r="A126" s="15" t="s">
        <v>1182</v>
      </c>
      <c r="B126" s="16">
        <v>0</v>
      </c>
      <c r="C126" s="16">
        <v>0</v>
      </c>
      <c r="D126" s="16">
        <v>0</v>
      </c>
      <c r="E126" s="16">
        <v>0</v>
      </c>
      <c r="F126" s="16">
        <v>0</v>
      </c>
      <c r="G126" s="16">
        <v>0</v>
      </c>
      <c r="H126" s="16">
        <v>0</v>
      </c>
      <c r="I126" s="16">
        <v>0</v>
      </c>
      <c r="J126" s="16">
        <v>0</v>
      </c>
      <c r="K126" s="16">
        <v>0</v>
      </c>
      <c r="L126" s="16">
        <v>0</v>
      </c>
      <c r="M126" s="16">
        <v>0</v>
      </c>
      <c r="N126" s="16">
        <v>0</v>
      </c>
      <c r="O126" s="16">
        <v>0</v>
      </c>
      <c r="P126" s="16">
        <v>0</v>
      </c>
      <c r="Q126" s="16">
        <v>0</v>
      </c>
      <c r="R126" s="16">
        <v>0</v>
      </c>
      <c r="S126" s="16">
        <v>0</v>
      </c>
      <c r="T126" s="16">
        <v>0</v>
      </c>
    </row>
    <row r="127" spans="1:20" ht="15.75" customHeight="1">
      <c r="A127" s="15" t="s">
        <v>1802</v>
      </c>
      <c r="B127" s="16">
        <v>86</v>
      </c>
      <c r="C127" s="16">
        <v>4909</v>
      </c>
      <c r="D127" s="16">
        <v>0</v>
      </c>
      <c r="E127" s="16">
        <v>0</v>
      </c>
      <c r="F127" s="16">
        <v>4891</v>
      </c>
      <c r="G127" s="16">
        <v>0</v>
      </c>
      <c r="H127" s="16">
        <v>0</v>
      </c>
      <c r="I127" s="16">
        <v>0</v>
      </c>
      <c r="J127" s="16">
        <v>0</v>
      </c>
      <c r="K127" s="16">
        <v>18</v>
      </c>
      <c r="L127" s="16">
        <v>0</v>
      </c>
      <c r="M127" s="16">
        <v>0</v>
      </c>
      <c r="N127" s="16">
        <v>0</v>
      </c>
      <c r="O127" s="16">
        <v>0</v>
      </c>
      <c r="P127" s="16">
        <v>0</v>
      </c>
      <c r="Q127" s="16">
        <v>4995</v>
      </c>
      <c r="R127" s="16">
        <v>4995</v>
      </c>
      <c r="S127" s="16">
        <v>0</v>
      </c>
      <c r="T127" s="16">
        <v>0</v>
      </c>
    </row>
    <row r="128" spans="1:20" ht="15.75" customHeight="1">
      <c r="A128" s="15" t="s">
        <v>1224</v>
      </c>
      <c r="B128" s="16">
        <v>8212</v>
      </c>
      <c r="C128" s="16">
        <v>-335</v>
      </c>
      <c r="D128" s="16">
        <v>0</v>
      </c>
      <c r="E128" s="16">
        <v>25</v>
      </c>
      <c r="F128" s="16">
        <v>285</v>
      </c>
      <c r="G128" s="16">
        <v>0</v>
      </c>
      <c r="H128" s="16">
        <v>0</v>
      </c>
      <c r="I128" s="16">
        <v>1348</v>
      </c>
      <c r="J128" s="16">
        <v>0</v>
      </c>
      <c r="K128" s="16">
        <v>-1993</v>
      </c>
      <c r="L128" s="16">
        <v>0</v>
      </c>
      <c r="M128" s="16">
        <v>0</v>
      </c>
      <c r="N128" s="16">
        <v>0</v>
      </c>
      <c r="O128" s="16">
        <v>0</v>
      </c>
      <c r="P128" s="16">
        <v>0</v>
      </c>
      <c r="Q128" s="16">
        <v>7877</v>
      </c>
      <c r="R128" s="16">
        <v>7852</v>
      </c>
      <c r="S128" s="16">
        <v>25</v>
      </c>
      <c r="T128" s="16">
        <v>25</v>
      </c>
    </row>
    <row r="129" spans="1:20" ht="15.75" customHeight="1">
      <c r="A129" s="15" t="s">
        <v>1227</v>
      </c>
      <c r="B129" s="16">
        <v>4198</v>
      </c>
      <c r="C129" s="16">
        <v>-1209</v>
      </c>
      <c r="D129" s="16">
        <v>0</v>
      </c>
      <c r="E129" s="16">
        <v>25</v>
      </c>
      <c r="F129" s="16">
        <v>125</v>
      </c>
      <c r="G129" s="16">
        <v>0</v>
      </c>
      <c r="H129" s="16">
        <v>0</v>
      </c>
      <c r="I129" s="16">
        <v>0</v>
      </c>
      <c r="J129" s="16">
        <v>0</v>
      </c>
      <c r="K129" s="16">
        <v>-1359</v>
      </c>
      <c r="L129" s="16">
        <v>0</v>
      </c>
      <c r="M129" s="16">
        <v>0</v>
      </c>
      <c r="N129" s="16">
        <v>0</v>
      </c>
      <c r="O129" s="16">
        <v>0</v>
      </c>
      <c r="P129" s="16">
        <v>0</v>
      </c>
      <c r="Q129" s="16">
        <v>2989</v>
      </c>
      <c r="R129" s="16">
        <v>2964</v>
      </c>
      <c r="S129" s="16">
        <v>25</v>
      </c>
      <c r="T129" s="16">
        <v>25</v>
      </c>
    </row>
    <row r="130" spans="1:20" ht="15.75" customHeight="1">
      <c r="A130" s="15" t="s">
        <v>1803</v>
      </c>
      <c r="B130" s="16">
        <v>104</v>
      </c>
      <c r="C130" s="16">
        <v>-84</v>
      </c>
      <c r="D130" s="16">
        <v>0</v>
      </c>
      <c r="E130" s="16">
        <v>0</v>
      </c>
      <c r="F130" s="16">
        <v>0</v>
      </c>
      <c r="G130" s="16">
        <v>0</v>
      </c>
      <c r="H130" s="16">
        <v>0</v>
      </c>
      <c r="I130" s="16">
        <v>0</v>
      </c>
      <c r="J130" s="16">
        <v>0</v>
      </c>
      <c r="K130" s="16">
        <v>-84</v>
      </c>
      <c r="L130" s="16">
        <v>0</v>
      </c>
      <c r="M130" s="16">
        <v>0</v>
      </c>
      <c r="N130" s="16">
        <v>0</v>
      </c>
      <c r="O130" s="16">
        <v>0</v>
      </c>
      <c r="P130" s="16">
        <v>0</v>
      </c>
      <c r="Q130" s="16">
        <v>20</v>
      </c>
      <c r="R130" s="16">
        <v>20</v>
      </c>
      <c r="S130" s="16">
        <v>0</v>
      </c>
      <c r="T130" s="16">
        <v>0</v>
      </c>
    </row>
    <row r="131" spans="1:20" ht="15.75" customHeight="1">
      <c r="A131" s="15" t="s">
        <v>1261</v>
      </c>
      <c r="B131" s="16">
        <v>849</v>
      </c>
      <c r="C131" s="16">
        <v>-114</v>
      </c>
      <c r="D131" s="16">
        <v>0</v>
      </c>
      <c r="E131" s="16">
        <v>0</v>
      </c>
      <c r="F131" s="16">
        <v>0</v>
      </c>
      <c r="G131" s="16">
        <v>0</v>
      </c>
      <c r="H131" s="16">
        <v>0</v>
      </c>
      <c r="I131" s="16">
        <v>0</v>
      </c>
      <c r="J131" s="16">
        <v>0</v>
      </c>
      <c r="K131" s="16">
        <v>-114</v>
      </c>
      <c r="L131" s="16">
        <v>0</v>
      </c>
      <c r="M131" s="16">
        <v>0</v>
      </c>
      <c r="N131" s="16">
        <v>0</v>
      </c>
      <c r="O131" s="16">
        <v>0</v>
      </c>
      <c r="P131" s="16">
        <v>0</v>
      </c>
      <c r="Q131" s="16">
        <v>735</v>
      </c>
      <c r="R131" s="16">
        <v>735</v>
      </c>
      <c r="S131" s="16">
        <v>0</v>
      </c>
      <c r="T131" s="16">
        <v>0</v>
      </c>
    </row>
    <row r="132" spans="1:20" ht="15.75" customHeight="1">
      <c r="A132" s="15" t="s">
        <v>1804</v>
      </c>
      <c r="B132" s="16">
        <v>2189</v>
      </c>
      <c r="C132" s="16">
        <v>-219</v>
      </c>
      <c r="D132" s="16">
        <v>0</v>
      </c>
      <c r="E132" s="16">
        <v>0</v>
      </c>
      <c r="F132" s="16">
        <v>0</v>
      </c>
      <c r="G132" s="16">
        <v>0</v>
      </c>
      <c r="H132" s="16">
        <v>0</v>
      </c>
      <c r="I132" s="16">
        <v>0</v>
      </c>
      <c r="J132" s="16">
        <v>0</v>
      </c>
      <c r="K132" s="16">
        <v>-219</v>
      </c>
      <c r="L132" s="16">
        <v>0</v>
      </c>
      <c r="M132" s="16">
        <v>0</v>
      </c>
      <c r="N132" s="16">
        <v>0</v>
      </c>
      <c r="O132" s="16">
        <v>0</v>
      </c>
      <c r="P132" s="16">
        <v>0</v>
      </c>
      <c r="Q132" s="16">
        <v>1970</v>
      </c>
      <c r="R132" s="16">
        <v>1970</v>
      </c>
      <c r="S132" s="16">
        <v>0</v>
      </c>
      <c r="T132" s="16">
        <v>0</v>
      </c>
    </row>
    <row r="133" spans="1:20" ht="15.75" customHeight="1">
      <c r="A133" s="15" t="s">
        <v>1805</v>
      </c>
      <c r="B133" s="16">
        <v>311</v>
      </c>
      <c r="C133" s="16">
        <v>-145</v>
      </c>
      <c r="D133" s="16">
        <v>0</v>
      </c>
      <c r="E133" s="16">
        <v>0</v>
      </c>
      <c r="F133" s="16">
        <v>0</v>
      </c>
      <c r="G133" s="16">
        <v>0</v>
      </c>
      <c r="H133" s="16">
        <v>0</v>
      </c>
      <c r="I133" s="16">
        <v>0</v>
      </c>
      <c r="J133" s="16">
        <v>0</v>
      </c>
      <c r="K133" s="16">
        <v>-145</v>
      </c>
      <c r="L133" s="16">
        <v>0</v>
      </c>
      <c r="M133" s="16">
        <v>0</v>
      </c>
      <c r="N133" s="16">
        <v>0</v>
      </c>
      <c r="O133" s="16">
        <v>0</v>
      </c>
      <c r="P133" s="16">
        <v>0</v>
      </c>
      <c r="Q133" s="16">
        <v>166</v>
      </c>
      <c r="R133" s="16">
        <v>166</v>
      </c>
      <c r="S133" s="16">
        <v>0</v>
      </c>
      <c r="T133" s="16">
        <v>0</v>
      </c>
    </row>
    <row r="134" spans="1:20" ht="15.75" customHeight="1">
      <c r="A134" s="15" t="s">
        <v>1806</v>
      </c>
      <c r="B134" s="16">
        <v>561</v>
      </c>
      <c r="C134" s="16">
        <v>1436</v>
      </c>
      <c r="D134" s="16">
        <v>0</v>
      </c>
      <c r="E134" s="16">
        <v>0</v>
      </c>
      <c r="F134" s="16">
        <v>160</v>
      </c>
      <c r="G134" s="16">
        <v>0</v>
      </c>
      <c r="H134" s="16">
        <v>0</v>
      </c>
      <c r="I134" s="16">
        <v>1348</v>
      </c>
      <c r="J134" s="16">
        <v>0</v>
      </c>
      <c r="K134" s="16">
        <v>-72</v>
      </c>
      <c r="L134" s="16">
        <v>0</v>
      </c>
      <c r="M134" s="16">
        <v>0</v>
      </c>
      <c r="N134" s="16">
        <v>0</v>
      </c>
      <c r="O134" s="16">
        <v>0</v>
      </c>
      <c r="P134" s="16">
        <v>0</v>
      </c>
      <c r="Q134" s="16">
        <v>1997</v>
      </c>
      <c r="R134" s="16">
        <v>1997</v>
      </c>
      <c r="S134" s="16">
        <v>0</v>
      </c>
      <c r="T134" s="16">
        <v>0</v>
      </c>
    </row>
    <row r="135" spans="1:20" ht="15.75" customHeight="1">
      <c r="A135" s="15" t="s">
        <v>1285</v>
      </c>
      <c r="B135" s="16">
        <v>36866</v>
      </c>
      <c r="C135" s="16">
        <v>42757</v>
      </c>
      <c r="D135" s="16">
        <v>0</v>
      </c>
      <c r="E135" s="16">
        <v>14338</v>
      </c>
      <c r="F135" s="16">
        <v>12261</v>
      </c>
      <c r="G135" s="16">
        <v>643</v>
      </c>
      <c r="H135" s="16">
        <v>23043</v>
      </c>
      <c r="I135" s="16">
        <v>288</v>
      </c>
      <c r="J135" s="16">
        <v>0</v>
      </c>
      <c r="K135" s="16">
        <v>-11469</v>
      </c>
      <c r="L135" s="16">
        <v>0</v>
      </c>
      <c r="M135" s="16">
        <v>3653</v>
      </c>
      <c r="N135" s="16">
        <v>0</v>
      </c>
      <c r="O135" s="16">
        <v>0</v>
      </c>
      <c r="P135" s="16">
        <v>0</v>
      </c>
      <c r="Q135" s="16">
        <v>79623</v>
      </c>
      <c r="R135" s="16">
        <v>79075</v>
      </c>
      <c r="S135" s="16">
        <v>548</v>
      </c>
      <c r="T135" s="16">
        <v>548</v>
      </c>
    </row>
    <row r="136" spans="1:20" ht="15.75" customHeight="1">
      <c r="A136" s="15" t="s">
        <v>1288</v>
      </c>
      <c r="B136" s="16">
        <v>1662</v>
      </c>
      <c r="C136" s="16">
        <v>14421</v>
      </c>
      <c r="D136" s="16">
        <v>0</v>
      </c>
      <c r="E136" s="16">
        <v>5579</v>
      </c>
      <c r="F136" s="16">
        <v>2364</v>
      </c>
      <c r="G136" s="16">
        <v>640</v>
      </c>
      <c r="H136" s="16">
        <v>3597</v>
      </c>
      <c r="I136" s="16">
        <v>0</v>
      </c>
      <c r="J136" s="16">
        <v>0</v>
      </c>
      <c r="K136" s="16">
        <v>2241</v>
      </c>
      <c r="L136" s="16">
        <v>0</v>
      </c>
      <c r="M136" s="16">
        <v>0</v>
      </c>
      <c r="N136" s="16">
        <v>0</v>
      </c>
      <c r="O136" s="16">
        <v>0</v>
      </c>
      <c r="P136" s="16">
        <v>0</v>
      </c>
      <c r="Q136" s="16">
        <v>16083</v>
      </c>
      <c r="R136" s="16">
        <v>16063</v>
      </c>
      <c r="S136" s="16">
        <v>20</v>
      </c>
      <c r="T136" s="16">
        <v>20</v>
      </c>
    </row>
    <row r="137" spans="1:20" ht="15.75" customHeight="1">
      <c r="A137" s="15" t="s">
        <v>1265</v>
      </c>
      <c r="B137" s="16">
        <v>1613</v>
      </c>
      <c r="C137" s="16">
        <v>2924</v>
      </c>
      <c r="D137" s="16">
        <v>0</v>
      </c>
      <c r="E137" s="16">
        <v>0</v>
      </c>
      <c r="F137" s="16">
        <v>723</v>
      </c>
      <c r="G137" s="16">
        <v>0</v>
      </c>
      <c r="H137" s="16">
        <v>2518</v>
      </c>
      <c r="I137" s="16">
        <v>0</v>
      </c>
      <c r="J137" s="16">
        <v>0</v>
      </c>
      <c r="K137" s="16">
        <v>-317</v>
      </c>
      <c r="L137" s="16">
        <v>0</v>
      </c>
      <c r="M137" s="16">
        <v>0</v>
      </c>
      <c r="N137" s="16">
        <v>0</v>
      </c>
      <c r="O137" s="16">
        <v>0</v>
      </c>
      <c r="P137" s="16">
        <v>0</v>
      </c>
      <c r="Q137" s="16">
        <v>4537</v>
      </c>
      <c r="R137" s="16">
        <v>4525</v>
      </c>
      <c r="S137" s="16">
        <v>12</v>
      </c>
      <c r="T137" s="16">
        <v>12</v>
      </c>
    </row>
    <row r="138" spans="1:20" ht="15.75" customHeight="1">
      <c r="A138" s="15" t="s">
        <v>1328</v>
      </c>
      <c r="B138" s="16">
        <v>3915</v>
      </c>
      <c r="C138" s="16">
        <v>7104</v>
      </c>
      <c r="D138" s="16">
        <v>0</v>
      </c>
      <c r="E138" s="16">
        <v>0</v>
      </c>
      <c r="F138" s="16">
        <v>1083</v>
      </c>
      <c r="G138" s="16">
        <v>3</v>
      </c>
      <c r="H138" s="16">
        <v>5159</v>
      </c>
      <c r="I138" s="16">
        <v>0</v>
      </c>
      <c r="J138" s="16">
        <v>0</v>
      </c>
      <c r="K138" s="16">
        <v>859</v>
      </c>
      <c r="L138" s="16">
        <v>0</v>
      </c>
      <c r="M138" s="16">
        <v>0</v>
      </c>
      <c r="N138" s="16">
        <v>0</v>
      </c>
      <c r="O138" s="16">
        <v>0</v>
      </c>
      <c r="P138" s="16">
        <v>0</v>
      </c>
      <c r="Q138" s="16">
        <v>11019</v>
      </c>
      <c r="R138" s="16">
        <v>11019</v>
      </c>
      <c r="S138" s="16">
        <v>0</v>
      </c>
      <c r="T138" s="16">
        <v>0</v>
      </c>
    </row>
    <row r="139" spans="1:20" ht="15.75" customHeight="1">
      <c r="A139" s="15" t="s">
        <v>1312</v>
      </c>
      <c r="B139" s="16">
        <v>18225</v>
      </c>
      <c r="C139" s="16">
        <v>15789</v>
      </c>
      <c r="D139" s="16">
        <v>0</v>
      </c>
      <c r="E139" s="16">
        <v>8186</v>
      </c>
      <c r="F139" s="16">
        <v>474</v>
      </c>
      <c r="G139" s="16">
        <v>0</v>
      </c>
      <c r="H139" s="16">
        <v>11769</v>
      </c>
      <c r="I139" s="16">
        <v>288</v>
      </c>
      <c r="J139" s="16">
        <v>0</v>
      </c>
      <c r="K139" s="16">
        <v>-8581</v>
      </c>
      <c r="L139" s="16">
        <v>0</v>
      </c>
      <c r="M139" s="16">
        <v>3653</v>
      </c>
      <c r="N139" s="16">
        <v>0</v>
      </c>
      <c r="O139" s="16">
        <v>0</v>
      </c>
      <c r="P139" s="16">
        <v>0</v>
      </c>
      <c r="Q139" s="16">
        <v>34014</v>
      </c>
      <c r="R139" s="16">
        <v>34014</v>
      </c>
      <c r="S139" s="16">
        <v>0</v>
      </c>
      <c r="T139" s="16">
        <v>0</v>
      </c>
    </row>
    <row r="140" spans="1:20" ht="15.75" customHeight="1">
      <c r="A140" s="15" t="s">
        <v>1338</v>
      </c>
      <c r="B140" s="16">
        <v>3075</v>
      </c>
      <c r="C140" s="16">
        <v>2390</v>
      </c>
      <c r="D140" s="16">
        <v>0</v>
      </c>
      <c r="E140" s="16">
        <v>0</v>
      </c>
      <c r="F140" s="16">
        <v>1375</v>
      </c>
      <c r="G140" s="16">
        <v>0</v>
      </c>
      <c r="H140" s="16">
        <v>0</v>
      </c>
      <c r="I140" s="16">
        <v>0</v>
      </c>
      <c r="J140" s="16">
        <v>0</v>
      </c>
      <c r="K140" s="16">
        <v>1015</v>
      </c>
      <c r="L140" s="16">
        <v>0</v>
      </c>
      <c r="M140" s="16">
        <v>0</v>
      </c>
      <c r="N140" s="16">
        <v>0</v>
      </c>
      <c r="O140" s="16">
        <v>0</v>
      </c>
      <c r="P140" s="16">
        <v>0</v>
      </c>
      <c r="Q140" s="16">
        <v>5465</v>
      </c>
      <c r="R140" s="16">
        <v>5465</v>
      </c>
      <c r="S140" s="16">
        <v>0</v>
      </c>
      <c r="T140" s="16">
        <v>0</v>
      </c>
    </row>
    <row r="141" spans="1:20" ht="15.75" customHeight="1">
      <c r="A141" s="15" t="s">
        <v>1357</v>
      </c>
      <c r="B141" s="16">
        <v>665</v>
      </c>
      <c r="C141" s="16">
        <v>621</v>
      </c>
      <c r="D141" s="16">
        <v>0</v>
      </c>
      <c r="E141" s="16">
        <v>0</v>
      </c>
      <c r="F141" s="16">
        <v>925</v>
      </c>
      <c r="G141" s="16">
        <v>0</v>
      </c>
      <c r="H141" s="16">
        <v>0</v>
      </c>
      <c r="I141" s="16">
        <v>0</v>
      </c>
      <c r="J141" s="16">
        <v>0</v>
      </c>
      <c r="K141" s="16">
        <v>-304</v>
      </c>
      <c r="L141" s="16">
        <v>0</v>
      </c>
      <c r="M141" s="16">
        <v>0</v>
      </c>
      <c r="N141" s="16">
        <v>0</v>
      </c>
      <c r="O141" s="16">
        <v>0</v>
      </c>
      <c r="P141" s="16">
        <v>0</v>
      </c>
      <c r="Q141" s="16">
        <v>1286</v>
      </c>
      <c r="R141" s="16">
        <v>790</v>
      </c>
      <c r="S141" s="16">
        <v>496</v>
      </c>
      <c r="T141" s="16">
        <v>496</v>
      </c>
    </row>
    <row r="142" spans="1:20" ht="15.75" customHeight="1">
      <c r="A142" s="15" t="s">
        <v>1375</v>
      </c>
      <c r="B142" s="16">
        <v>1264</v>
      </c>
      <c r="C142" s="16">
        <v>-255</v>
      </c>
      <c r="D142" s="16">
        <v>0</v>
      </c>
      <c r="E142" s="16">
        <v>0</v>
      </c>
      <c r="F142" s="16">
        <v>0</v>
      </c>
      <c r="G142" s="16">
        <v>0</v>
      </c>
      <c r="H142" s="16">
        <v>0</v>
      </c>
      <c r="I142" s="16">
        <v>0</v>
      </c>
      <c r="J142" s="16">
        <v>0</v>
      </c>
      <c r="K142" s="16">
        <v>-255</v>
      </c>
      <c r="L142" s="16">
        <v>0</v>
      </c>
      <c r="M142" s="16">
        <v>0</v>
      </c>
      <c r="N142" s="16">
        <v>0</v>
      </c>
      <c r="O142" s="16">
        <v>0</v>
      </c>
      <c r="P142" s="16">
        <v>0</v>
      </c>
      <c r="Q142" s="16">
        <v>1009</v>
      </c>
      <c r="R142" s="16">
        <v>1009</v>
      </c>
      <c r="S142" s="16">
        <v>0</v>
      </c>
      <c r="T142" s="16">
        <v>0</v>
      </c>
    </row>
    <row r="143" spans="1:20" ht="15.75" customHeight="1">
      <c r="A143" s="15" t="s">
        <v>1807</v>
      </c>
      <c r="B143" s="16">
        <v>6447</v>
      </c>
      <c r="C143" s="16">
        <v>-237</v>
      </c>
      <c r="D143" s="16">
        <v>0</v>
      </c>
      <c r="E143" s="16">
        <v>573</v>
      </c>
      <c r="F143" s="16">
        <v>5317</v>
      </c>
      <c r="G143" s="16">
        <v>0</v>
      </c>
      <c r="H143" s="16">
        <v>0</v>
      </c>
      <c r="I143" s="16">
        <v>0</v>
      </c>
      <c r="J143" s="16">
        <v>0</v>
      </c>
      <c r="K143" s="16">
        <v>-6127</v>
      </c>
      <c r="L143" s="16">
        <v>0</v>
      </c>
      <c r="M143" s="16">
        <v>0</v>
      </c>
      <c r="N143" s="16">
        <v>0</v>
      </c>
      <c r="O143" s="16">
        <v>0</v>
      </c>
      <c r="P143" s="16">
        <v>0</v>
      </c>
      <c r="Q143" s="16">
        <v>6210</v>
      </c>
      <c r="R143" s="16">
        <v>6190</v>
      </c>
      <c r="S143" s="16">
        <v>20</v>
      </c>
      <c r="T143" s="16">
        <v>20</v>
      </c>
    </row>
    <row r="144" spans="1:20" ht="15.75" customHeight="1">
      <c r="A144" s="15" t="s">
        <v>1389</v>
      </c>
      <c r="B144" s="16">
        <v>6619</v>
      </c>
      <c r="C144" s="16">
        <v>9882</v>
      </c>
      <c r="D144" s="16">
        <v>0</v>
      </c>
      <c r="E144" s="16">
        <v>8475</v>
      </c>
      <c r="F144" s="16">
        <v>1534</v>
      </c>
      <c r="G144" s="16">
        <v>0</v>
      </c>
      <c r="H144" s="16">
        <v>3542</v>
      </c>
      <c r="I144" s="16">
        <v>1800</v>
      </c>
      <c r="J144" s="16">
        <v>0</v>
      </c>
      <c r="K144" s="16">
        <v>-5469</v>
      </c>
      <c r="L144" s="16">
        <v>0</v>
      </c>
      <c r="M144" s="16">
        <v>0</v>
      </c>
      <c r="N144" s="16">
        <v>0</v>
      </c>
      <c r="O144" s="16">
        <v>0</v>
      </c>
      <c r="P144" s="16">
        <v>0</v>
      </c>
      <c r="Q144" s="16">
        <v>16501</v>
      </c>
      <c r="R144" s="16">
        <v>16471</v>
      </c>
      <c r="S144" s="16">
        <v>30</v>
      </c>
      <c r="T144" s="16">
        <v>30</v>
      </c>
    </row>
    <row r="145" spans="1:20" ht="15.75" customHeight="1">
      <c r="A145" s="15" t="s">
        <v>1391</v>
      </c>
      <c r="B145" s="16">
        <v>3906</v>
      </c>
      <c r="C145" s="16">
        <v>11662</v>
      </c>
      <c r="D145" s="16">
        <v>0</v>
      </c>
      <c r="E145" s="16">
        <v>7417</v>
      </c>
      <c r="F145" s="16">
        <v>1052</v>
      </c>
      <c r="G145" s="16">
        <v>0</v>
      </c>
      <c r="H145" s="16">
        <v>3542</v>
      </c>
      <c r="I145" s="16">
        <v>1800</v>
      </c>
      <c r="J145" s="16">
        <v>0</v>
      </c>
      <c r="K145" s="16">
        <v>-2149</v>
      </c>
      <c r="L145" s="16">
        <v>0</v>
      </c>
      <c r="M145" s="16">
        <v>0</v>
      </c>
      <c r="N145" s="16">
        <v>0</v>
      </c>
      <c r="O145" s="16">
        <v>0</v>
      </c>
      <c r="P145" s="16">
        <v>0</v>
      </c>
      <c r="Q145" s="16">
        <v>15568</v>
      </c>
      <c r="R145" s="16">
        <v>15538</v>
      </c>
      <c r="S145" s="16">
        <v>30</v>
      </c>
      <c r="T145" s="16">
        <v>30</v>
      </c>
    </row>
    <row r="146" spans="1:20" ht="15.75" customHeight="1">
      <c r="A146" s="15" t="s">
        <v>1364</v>
      </c>
      <c r="B146" s="16">
        <v>2</v>
      </c>
      <c r="C146" s="16">
        <v>0</v>
      </c>
      <c r="D146" s="16">
        <v>0</v>
      </c>
      <c r="E146" s="16">
        <v>0</v>
      </c>
      <c r="F146" s="16">
        <v>0</v>
      </c>
      <c r="G146" s="16">
        <v>0</v>
      </c>
      <c r="H146" s="16">
        <v>0</v>
      </c>
      <c r="I146" s="16">
        <v>0</v>
      </c>
      <c r="J146" s="16">
        <v>0</v>
      </c>
      <c r="K146" s="16">
        <v>0</v>
      </c>
      <c r="L146" s="16">
        <v>0</v>
      </c>
      <c r="M146" s="16">
        <v>0</v>
      </c>
      <c r="N146" s="16">
        <v>0</v>
      </c>
      <c r="O146" s="16">
        <v>0</v>
      </c>
      <c r="P146" s="16">
        <v>0</v>
      </c>
      <c r="Q146" s="16">
        <v>2</v>
      </c>
      <c r="R146" s="16">
        <v>2</v>
      </c>
      <c r="S146" s="16">
        <v>0</v>
      </c>
      <c r="T146" s="16">
        <v>0</v>
      </c>
    </row>
    <row r="147" spans="1:20" ht="15.75" customHeight="1">
      <c r="A147" s="15" t="s">
        <v>1387</v>
      </c>
      <c r="B147" s="16">
        <v>0</v>
      </c>
      <c r="C147" s="16">
        <v>0</v>
      </c>
      <c r="D147" s="16">
        <v>0</v>
      </c>
      <c r="E147" s="16">
        <v>0</v>
      </c>
      <c r="F147" s="16">
        <v>0</v>
      </c>
      <c r="G147" s="16">
        <v>0</v>
      </c>
      <c r="H147" s="16">
        <v>0</v>
      </c>
      <c r="I147" s="16">
        <v>0</v>
      </c>
      <c r="J147" s="16">
        <v>0</v>
      </c>
      <c r="K147" s="16">
        <v>0</v>
      </c>
      <c r="L147" s="16">
        <v>0</v>
      </c>
      <c r="M147" s="16">
        <v>0</v>
      </c>
      <c r="N147" s="16">
        <v>0</v>
      </c>
      <c r="O147" s="16">
        <v>0</v>
      </c>
      <c r="P147" s="16">
        <v>0</v>
      </c>
      <c r="Q147" s="16">
        <v>0</v>
      </c>
      <c r="R147" s="16">
        <v>0</v>
      </c>
      <c r="S147" s="16">
        <v>0</v>
      </c>
      <c r="T147" s="16">
        <v>0</v>
      </c>
    </row>
    <row r="148" spans="1:20" ht="15.75" customHeight="1">
      <c r="A148" s="15" t="s">
        <v>1408</v>
      </c>
      <c r="B148" s="16">
        <v>1767</v>
      </c>
      <c r="C148" s="16">
        <v>-1429</v>
      </c>
      <c r="D148" s="16">
        <v>0</v>
      </c>
      <c r="E148" s="16">
        <v>0</v>
      </c>
      <c r="F148" s="16">
        <v>0</v>
      </c>
      <c r="G148" s="16">
        <v>0</v>
      </c>
      <c r="H148" s="16">
        <v>0</v>
      </c>
      <c r="I148" s="16">
        <v>0</v>
      </c>
      <c r="J148" s="16">
        <v>0</v>
      </c>
      <c r="K148" s="16">
        <v>-1429</v>
      </c>
      <c r="L148" s="16">
        <v>0</v>
      </c>
      <c r="M148" s="16">
        <v>0</v>
      </c>
      <c r="N148" s="16">
        <v>0</v>
      </c>
      <c r="O148" s="16">
        <v>0</v>
      </c>
      <c r="P148" s="16">
        <v>0</v>
      </c>
      <c r="Q148" s="16">
        <v>338</v>
      </c>
      <c r="R148" s="16">
        <v>338</v>
      </c>
      <c r="S148" s="16">
        <v>0</v>
      </c>
      <c r="T148" s="16">
        <v>0</v>
      </c>
    </row>
    <row r="149" spans="1:20" ht="15.75" customHeight="1">
      <c r="A149" s="15" t="s">
        <v>1423</v>
      </c>
      <c r="B149" s="16">
        <v>0</v>
      </c>
      <c r="C149" s="16">
        <v>0</v>
      </c>
      <c r="D149" s="16">
        <v>0</v>
      </c>
      <c r="E149" s="16">
        <v>0</v>
      </c>
      <c r="F149" s="16">
        <v>0</v>
      </c>
      <c r="G149" s="16">
        <v>0</v>
      </c>
      <c r="H149" s="16">
        <v>0</v>
      </c>
      <c r="I149" s="16">
        <v>0</v>
      </c>
      <c r="J149" s="16">
        <v>0</v>
      </c>
      <c r="K149" s="16">
        <v>0</v>
      </c>
      <c r="L149" s="16">
        <v>0</v>
      </c>
      <c r="M149" s="16">
        <v>0</v>
      </c>
      <c r="N149" s="16">
        <v>0</v>
      </c>
      <c r="O149" s="16">
        <v>0</v>
      </c>
      <c r="P149" s="16">
        <v>0</v>
      </c>
      <c r="Q149" s="16">
        <v>0</v>
      </c>
      <c r="R149" s="16">
        <v>0</v>
      </c>
      <c r="S149" s="16">
        <v>0</v>
      </c>
      <c r="T149" s="16">
        <v>0</v>
      </c>
    </row>
    <row r="150" spans="1:20" ht="15.75" customHeight="1">
      <c r="A150" s="15" t="s">
        <v>1356</v>
      </c>
      <c r="B150" s="16">
        <v>50</v>
      </c>
      <c r="C150" s="16">
        <v>0</v>
      </c>
      <c r="D150" s="16">
        <v>0</v>
      </c>
      <c r="E150" s="16">
        <v>0</v>
      </c>
      <c r="F150" s="16">
        <v>0</v>
      </c>
      <c r="G150" s="16">
        <v>0</v>
      </c>
      <c r="H150" s="16">
        <v>0</v>
      </c>
      <c r="I150" s="16">
        <v>0</v>
      </c>
      <c r="J150" s="16">
        <v>0</v>
      </c>
      <c r="K150" s="16">
        <v>0</v>
      </c>
      <c r="L150" s="16">
        <v>0</v>
      </c>
      <c r="M150" s="16">
        <v>0</v>
      </c>
      <c r="N150" s="16">
        <v>0</v>
      </c>
      <c r="O150" s="16">
        <v>0</v>
      </c>
      <c r="P150" s="16">
        <v>0</v>
      </c>
      <c r="Q150" s="16">
        <v>50</v>
      </c>
      <c r="R150" s="16">
        <v>50</v>
      </c>
      <c r="S150" s="16">
        <v>0</v>
      </c>
      <c r="T150" s="16">
        <v>0</v>
      </c>
    </row>
    <row r="151" spans="1:20" ht="15.75" customHeight="1">
      <c r="A151" s="15" t="s">
        <v>1808</v>
      </c>
      <c r="B151" s="16">
        <v>894</v>
      </c>
      <c r="C151" s="16">
        <v>-351</v>
      </c>
      <c r="D151" s="16">
        <v>0</v>
      </c>
      <c r="E151" s="16">
        <v>1058</v>
      </c>
      <c r="F151" s="16">
        <v>482</v>
      </c>
      <c r="G151" s="16">
        <v>0</v>
      </c>
      <c r="H151" s="16">
        <v>0</v>
      </c>
      <c r="I151" s="16">
        <v>0</v>
      </c>
      <c r="J151" s="16">
        <v>0</v>
      </c>
      <c r="K151" s="16">
        <v>-1891</v>
      </c>
      <c r="L151" s="16">
        <v>0</v>
      </c>
      <c r="M151" s="16">
        <v>0</v>
      </c>
      <c r="N151" s="16">
        <v>0</v>
      </c>
      <c r="O151" s="16">
        <v>0</v>
      </c>
      <c r="P151" s="16">
        <v>0</v>
      </c>
      <c r="Q151" s="16">
        <v>543</v>
      </c>
      <c r="R151" s="16">
        <v>543</v>
      </c>
      <c r="S151" s="16">
        <v>0</v>
      </c>
      <c r="T151" s="16">
        <v>0</v>
      </c>
    </row>
    <row r="152" spans="1:20" ht="15.75" customHeight="1">
      <c r="A152" s="15" t="s">
        <v>1377</v>
      </c>
      <c r="B152" s="16">
        <v>522</v>
      </c>
      <c r="C152" s="16">
        <v>854</v>
      </c>
      <c r="D152" s="16">
        <v>0</v>
      </c>
      <c r="E152" s="16">
        <v>0</v>
      </c>
      <c r="F152" s="16">
        <v>630</v>
      </c>
      <c r="G152" s="16">
        <v>0</v>
      </c>
      <c r="H152" s="16">
        <v>0</v>
      </c>
      <c r="I152" s="16">
        <v>0</v>
      </c>
      <c r="J152" s="16">
        <v>0</v>
      </c>
      <c r="K152" s="16">
        <v>224</v>
      </c>
      <c r="L152" s="16">
        <v>0</v>
      </c>
      <c r="M152" s="16">
        <v>0</v>
      </c>
      <c r="N152" s="16">
        <v>0</v>
      </c>
      <c r="O152" s="16">
        <v>0</v>
      </c>
      <c r="P152" s="16">
        <v>0</v>
      </c>
      <c r="Q152" s="16">
        <v>1376</v>
      </c>
      <c r="R152" s="16">
        <v>1376</v>
      </c>
      <c r="S152" s="16">
        <v>0</v>
      </c>
      <c r="T152" s="16">
        <v>0</v>
      </c>
    </row>
    <row r="153" spans="1:20" ht="15.75" customHeight="1">
      <c r="A153" s="15" t="s">
        <v>1380</v>
      </c>
      <c r="B153" s="16">
        <v>0</v>
      </c>
      <c r="C153" s="16">
        <v>0</v>
      </c>
      <c r="D153" s="16">
        <v>0</v>
      </c>
      <c r="E153" s="16">
        <v>0</v>
      </c>
      <c r="F153" s="16">
        <v>0</v>
      </c>
      <c r="G153" s="16">
        <v>0</v>
      </c>
      <c r="H153" s="16">
        <v>0</v>
      </c>
      <c r="I153" s="16">
        <v>0</v>
      </c>
      <c r="J153" s="16">
        <v>0</v>
      </c>
      <c r="K153" s="16">
        <v>0</v>
      </c>
      <c r="L153" s="16">
        <v>0</v>
      </c>
      <c r="M153" s="16">
        <v>0</v>
      </c>
      <c r="N153" s="16">
        <v>0</v>
      </c>
      <c r="O153" s="16">
        <v>0</v>
      </c>
      <c r="P153" s="16">
        <v>0</v>
      </c>
      <c r="Q153" s="16">
        <v>0</v>
      </c>
      <c r="R153" s="16">
        <v>0</v>
      </c>
      <c r="S153" s="16">
        <v>0</v>
      </c>
      <c r="T153" s="16">
        <v>0</v>
      </c>
    </row>
    <row r="154" spans="1:20" ht="15.75" customHeight="1">
      <c r="A154" s="15" t="s">
        <v>1400</v>
      </c>
      <c r="B154" s="16">
        <v>0</v>
      </c>
      <c r="C154" s="16">
        <v>0</v>
      </c>
      <c r="D154" s="16">
        <v>0</v>
      </c>
      <c r="E154" s="16">
        <v>0</v>
      </c>
      <c r="F154" s="16">
        <v>0</v>
      </c>
      <c r="G154" s="16">
        <v>0</v>
      </c>
      <c r="H154" s="16">
        <v>0</v>
      </c>
      <c r="I154" s="16">
        <v>0</v>
      </c>
      <c r="J154" s="16">
        <v>0</v>
      </c>
      <c r="K154" s="16">
        <v>0</v>
      </c>
      <c r="L154" s="16">
        <v>0</v>
      </c>
      <c r="M154" s="16">
        <v>0</v>
      </c>
      <c r="N154" s="16">
        <v>0</v>
      </c>
      <c r="O154" s="16">
        <v>0</v>
      </c>
      <c r="P154" s="16">
        <v>0</v>
      </c>
      <c r="Q154" s="16">
        <v>0</v>
      </c>
      <c r="R154" s="16">
        <v>0</v>
      </c>
      <c r="S154" s="16">
        <v>0</v>
      </c>
      <c r="T154" s="16">
        <v>0</v>
      </c>
    </row>
    <row r="155" spans="1:20" ht="15.75" customHeight="1">
      <c r="A155" s="15" t="s">
        <v>1440</v>
      </c>
      <c r="B155" s="16">
        <v>0</v>
      </c>
      <c r="C155" s="16">
        <v>0</v>
      </c>
      <c r="D155" s="16">
        <v>0</v>
      </c>
      <c r="E155" s="16">
        <v>0</v>
      </c>
      <c r="F155" s="16">
        <v>0</v>
      </c>
      <c r="G155" s="16">
        <v>0</v>
      </c>
      <c r="H155" s="16">
        <v>0</v>
      </c>
      <c r="I155" s="16">
        <v>0</v>
      </c>
      <c r="J155" s="16">
        <v>0</v>
      </c>
      <c r="K155" s="16">
        <v>0</v>
      </c>
      <c r="L155" s="16">
        <v>0</v>
      </c>
      <c r="M155" s="16">
        <v>0</v>
      </c>
      <c r="N155" s="16">
        <v>0</v>
      </c>
      <c r="O155" s="16">
        <v>0</v>
      </c>
      <c r="P155" s="16">
        <v>0</v>
      </c>
      <c r="Q155" s="16">
        <v>0</v>
      </c>
      <c r="R155" s="16">
        <v>0</v>
      </c>
      <c r="S155" s="16">
        <v>0</v>
      </c>
      <c r="T155" s="16">
        <v>0</v>
      </c>
    </row>
    <row r="156" spans="1:20" ht="15.75" customHeight="1">
      <c r="A156" s="15" t="s">
        <v>1452</v>
      </c>
      <c r="B156" s="16">
        <v>0</v>
      </c>
      <c r="C156" s="16">
        <v>0</v>
      </c>
      <c r="D156" s="16">
        <v>0</v>
      </c>
      <c r="E156" s="16">
        <v>0</v>
      </c>
      <c r="F156" s="16">
        <v>0</v>
      </c>
      <c r="G156" s="16">
        <v>0</v>
      </c>
      <c r="H156" s="16">
        <v>0</v>
      </c>
      <c r="I156" s="16">
        <v>0</v>
      </c>
      <c r="J156" s="16">
        <v>0</v>
      </c>
      <c r="K156" s="16">
        <v>0</v>
      </c>
      <c r="L156" s="16">
        <v>0</v>
      </c>
      <c r="M156" s="16">
        <v>0</v>
      </c>
      <c r="N156" s="16">
        <v>0</v>
      </c>
      <c r="O156" s="16">
        <v>0</v>
      </c>
      <c r="P156" s="16">
        <v>0</v>
      </c>
      <c r="Q156" s="16">
        <v>0</v>
      </c>
      <c r="R156" s="16">
        <v>0</v>
      </c>
      <c r="S156" s="16">
        <v>0</v>
      </c>
      <c r="T156" s="16">
        <v>0</v>
      </c>
    </row>
    <row r="157" spans="1:20" ht="15.75" customHeight="1">
      <c r="A157" s="15" t="s">
        <v>1484</v>
      </c>
      <c r="B157" s="16">
        <v>0</v>
      </c>
      <c r="C157" s="16">
        <v>0</v>
      </c>
      <c r="D157" s="16">
        <v>0</v>
      </c>
      <c r="E157" s="16">
        <v>0</v>
      </c>
      <c r="F157" s="16">
        <v>0</v>
      </c>
      <c r="G157" s="16">
        <v>0</v>
      </c>
      <c r="H157" s="16">
        <v>0</v>
      </c>
      <c r="I157" s="16">
        <v>0</v>
      </c>
      <c r="J157" s="16">
        <v>0</v>
      </c>
      <c r="K157" s="16">
        <v>0</v>
      </c>
      <c r="L157" s="16">
        <v>0</v>
      </c>
      <c r="M157" s="16">
        <v>0</v>
      </c>
      <c r="N157" s="16">
        <v>0</v>
      </c>
      <c r="O157" s="16">
        <v>0</v>
      </c>
      <c r="P157" s="16">
        <v>0</v>
      </c>
      <c r="Q157" s="16">
        <v>0</v>
      </c>
      <c r="R157" s="16">
        <v>0</v>
      </c>
      <c r="S157" s="16">
        <v>0</v>
      </c>
      <c r="T157" s="16">
        <v>0</v>
      </c>
    </row>
    <row r="158" spans="1:20" ht="15.75" customHeight="1">
      <c r="A158" s="15" t="s">
        <v>1500</v>
      </c>
      <c r="B158" s="16">
        <v>522</v>
      </c>
      <c r="C158" s="16">
        <v>259</v>
      </c>
      <c r="D158" s="16">
        <v>0</v>
      </c>
      <c r="E158" s="16">
        <v>0</v>
      </c>
      <c r="F158" s="16">
        <v>35</v>
      </c>
      <c r="G158" s="16">
        <v>0</v>
      </c>
      <c r="H158" s="16">
        <v>0</v>
      </c>
      <c r="I158" s="16">
        <v>0</v>
      </c>
      <c r="J158" s="16">
        <v>0</v>
      </c>
      <c r="K158" s="16">
        <v>224</v>
      </c>
      <c r="L158" s="16">
        <v>0</v>
      </c>
      <c r="M158" s="16">
        <v>0</v>
      </c>
      <c r="N158" s="16">
        <v>0</v>
      </c>
      <c r="O158" s="16">
        <v>0</v>
      </c>
      <c r="P158" s="16">
        <v>0</v>
      </c>
      <c r="Q158" s="16">
        <v>781</v>
      </c>
      <c r="R158" s="16">
        <v>781</v>
      </c>
      <c r="S158" s="16">
        <v>0</v>
      </c>
      <c r="T158" s="16">
        <v>0</v>
      </c>
    </row>
    <row r="159" spans="1:20" ht="15.75" customHeight="1">
      <c r="A159" s="15" t="s">
        <v>1809</v>
      </c>
      <c r="B159" s="16">
        <v>0</v>
      </c>
      <c r="C159" s="16">
        <v>595</v>
      </c>
      <c r="D159" s="16">
        <v>0</v>
      </c>
      <c r="E159" s="16">
        <v>0</v>
      </c>
      <c r="F159" s="16">
        <v>595</v>
      </c>
      <c r="G159" s="16">
        <v>0</v>
      </c>
      <c r="H159" s="16">
        <v>0</v>
      </c>
      <c r="I159" s="16">
        <v>0</v>
      </c>
      <c r="J159" s="16">
        <v>0</v>
      </c>
      <c r="K159" s="16">
        <v>0</v>
      </c>
      <c r="L159" s="16">
        <v>0</v>
      </c>
      <c r="M159" s="16">
        <v>0</v>
      </c>
      <c r="N159" s="16">
        <v>0</v>
      </c>
      <c r="O159" s="16">
        <v>0</v>
      </c>
      <c r="P159" s="16">
        <v>0</v>
      </c>
      <c r="Q159" s="16">
        <v>595</v>
      </c>
      <c r="R159" s="16">
        <v>595</v>
      </c>
      <c r="S159" s="16">
        <v>0</v>
      </c>
      <c r="T159" s="16">
        <v>0</v>
      </c>
    </row>
    <row r="160" spans="1:20" ht="15.75" customHeight="1">
      <c r="A160" s="15" t="s">
        <v>1453</v>
      </c>
      <c r="B160" s="16">
        <v>451</v>
      </c>
      <c r="C160" s="16">
        <v>1351</v>
      </c>
      <c r="D160" s="16">
        <v>0</v>
      </c>
      <c r="E160" s="16">
        <v>0</v>
      </c>
      <c r="F160" s="16">
        <v>1033</v>
      </c>
      <c r="G160" s="16">
        <v>159</v>
      </c>
      <c r="H160" s="16">
        <v>0</v>
      </c>
      <c r="I160" s="16">
        <v>0</v>
      </c>
      <c r="J160" s="16">
        <v>0</v>
      </c>
      <c r="K160" s="16">
        <v>159</v>
      </c>
      <c r="L160" s="16">
        <v>0</v>
      </c>
      <c r="M160" s="16">
        <v>0</v>
      </c>
      <c r="N160" s="16">
        <v>0</v>
      </c>
      <c r="O160" s="16">
        <v>0</v>
      </c>
      <c r="P160" s="16">
        <v>0</v>
      </c>
      <c r="Q160" s="16">
        <v>1802</v>
      </c>
      <c r="R160" s="16">
        <v>1802</v>
      </c>
      <c r="S160" s="16">
        <v>0</v>
      </c>
      <c r="T160" s="16">
        <v>0</v>
      </c>
    </row>
    <row r="161" spans="1:20" ht="15.75" customHeight="1">
      <c r="A161" s="15" t="s">
        <v>1455</v>
      </c>
      <c r="B161" s="16">
        <v>451</v>
      </c>
      <c r="C161" s="16">
        <v>728</v>
      </c>
      <c r="D161" s="16">
        <v>0</v>
      </c>
      <c r="E161" s="16">
        <v>0</v>
      </c>
      <c r="F161" s="16">
        <v>410</v>
      </c>
      <c r="G161" s="16">
        <v>159</v>
      </c>
      <c r="H161" s="16">
        <v>0</v>
      </c>
      <c r="I161" s="16">
        <v>0</v>
      </c>
      <c r="J161" s="16">
        <v>0</v>
      </c>
      <c r="K161" s="16">
        <v>159</v>
      </c>
      <c r="L161" s="16">
        <v>0</v>
      </c>
      <c r="M161" s="16">
        <v>0</v>
      </c>
      <c r="N161" s="16">
        <v>0</v>
      </c>
      <c r="O161" s="16">
        <v>0</v>
      </c>
      <c r="P161" s="16">
        <v>0</v>
      </c>
      <c r="Q161" s="16">
        <v>1179</v>
      </c>
      <c r="R161" s="16">
        <v>1179</v>
      </c>
      <c r="S161" s="16">
        <v>0</v>
      </c>
      <c r="T161" s="16">
        <v>0</v>
      </c>
    </row>
    <row r="162" spans="1:20" ht="15.75" customHeight="1">
      <c r="A162" s="15" t="s">
        <v>1478</v>
      </c>
      <c r="B162" s="16">
        <v>0</v>
      </c>
      <c r="C162" s="16">
        <v>3</v>
      </c>
      <c r="D162" s="16">
        <v>0</v>
      </c>
      <c r="E162" s="16">
        <v>0</v>
      </c>
      <c r="F162" s="16">
        <v>3</v>
      </c>
      <c r="G162" s="16">
        <v>0</v>
      </c>
      <c r="H162" s="16">
        <v>0</v>
      </c>
      <c r="I162" s="16">
        <v>0</v>
      </c>
      <c r="J162" s="16">
        <v>0</v>
      </c>
      <c r="K162" s="16">
        <v>0</v>
      </c>
      <c r="L162" s="16">
        <v>0</v>
      </c>
      <c r="M162" s="16">
        <v>0</v>
      </c>
      <c r="N162" s="16">
        <v>0</v>
      </c>
      <c r="O162" s="16">
        <v>0</v>
      </c>
      <c r="P162" s="16">
        <v>0</v>
      </c>
      <c r="Q162" s="16">
        <v>3</v>
      </c>
      <c r="R162" s="16">
        <v>3</v>
      </c>
      <c r="S162" s="16">
        <v>0</v>
      </c>
      <c r="T162" s="16">
        <v>0</v>
      </c>
    </row>
    <row r="163" spans="1:20" ht="15.75" customHeight="1">
      <c r="A163" s="15" t="s">
        <v>1810</v>
      </c>
      <c r="B163" s="16">
        <v>0</v>
      </c>
      <c r="C163" s="16">
        <v>620</v>
      </c>
      <c r="D163" s="16">
        <v>0</v>
      </c>
      <c r="E163" s="16">
        <v>0</v>
      </c>
      <c r="F163" s="16">
        <v>620</v>
      </c>
      <c r="G163" s="16">
        <v>0</v>
      </c>
      <c r="H163" s="16">
        <v>0</v>
      </c>
      <c r="I163" s="16">
        <v>0</v>
      </c>
      <c r="J163" s="16">
        <v>0</v>
      </c>
      <c r="K163" s="16">
        <v>0</v>
      </c>
      <c r="L163" s="16">
        <v>0</v>
      </c>
      <c r="M163" s="16">
        <v>0</v>
      </c>
      <c r="N163" s="16">
        <v>0</v>
      </c>
      <c r="O163" s="16">
        <v>0</v>
      </c>
      <c r="P163" s="16">
        <v>0</v>
      </c>
      <c r="Q163" s="16">
        <v>620</v>
      </c>
      <c r="R163" s="16">
        <v>620</v>
      </c>
      <c r="S163" s="16">
        <v>0</v>
      </c>
      <c r="T163" s="16">
        <v>0</v>
      </c>
    </row>
    <row r="164" spans="1:20" ht="15.75" customHeight="1">
      <c r="A164" s="15" t="s">
        <v>1498</v>
      </c>
      <c r="B164" s="16">
        <v>175</v>
      </c>
      <c r="C164" s="16">
        <v>12</v>
      </c>
      <c r="D164" s="16">
        <v>0</v>
      </c>
      <c r="E164" s="16">
        <v>0</v>
      </c>
      <c r="F164" s="16">
        <v>49</v>
      </c>
      <c r="G164" s="16">
        <v>0</v>
      </c>
      <c r="H164" s="16">
        <v>0</v>
      </c>
      <c r="I164" s="16">
        <v>0</v>
      </c>
      <c r="J164" s="16">
        <v>0</v>
      </c>
      <c r="K164" s="16">
        <v>-37</v>
      </c>
      <c r="L164" s="16">
        <v>0</v>
      </c>
      <c r="M164" s="16">
        <v>0</v>
      </c>
      <c r="N164" s="16">
        <v>0</v>
      </c>
      <c r="O164" s="16">
        <v>0</v>
      </c>
      <c r="P164" s="16">
        <v>0</v>
      </c>
      <c r="Q164" s="16">
        <v>187</v>
      </c>
      <c r="R164" s="16">
        <v>187</v>
      </c>
      <c r="S164" s="16">
        <v>0</v>
      </c>
      <c r="T164" s="16">
        <v>0</v>
      </c>
    </row>
    <row r="165" spans="1:20" ht="15.75" customHeight="1">
      <c r="A165" s="15" t="s">
        <v>1501</v>
      </c>
      <c r="B165" s="16">
        <v>0</v>
      </c>
      <c r="C165" s="16">
        <v>0</v>
      </c>
      <c r="D165" s="16">
        <v>0</v>
      </c>
      <c r="E165" s="16">
        <v>0</v>
      </c>
      <c r="F165" s="16">
        <v>0</v>
      </c>
      <c r="G165" s="16">
        <v>0</v>
      </c>
      <c r="H165" s="16">
        <v>0</v>
      </c>
      <c r="I165" s="16">
        <v>0</v>
      </c>
      <c r="J165" s="16">
        <v>0</v>
      </c>
      <c r="K165" s="16">
        <v>0</v>
      </c>
      <c r="L165" s="16">
        <v>0</v>
      </c>
      <c r="M165" s="16">
        <v>0</v>
      </c>
      <c r="N165" s="16">
        <v>0</v>
      </c>
      <c r="O165" s="16">
        <v>0</v>
      </c>
      <c r="P165" s="16">
        <v>0</v>
      </c>
      <c r="Q165" s="16">
        <v>0</v>
      </c>
      <c r="R165" s="16">
        <v>0</v>
      </c>
      <c r="S165" s="16">
        <v>0</v>
      </c>
      <c r="T165" s="16">
        <v>0</v>
      </c>
    </row>
    <row r="166" spans="1:20" ht="15.75" customHeight="1">
      <c r="A166" s="15" t="s">
        <v>1436</v>
      </c>
      <c r="B166" s="16">
        <v>0</v>
      </c>
      <c r="C166" s="16">
        <v>0</v>
      </c>
      <c r="D166" s="16">
        <v>0</v>
      </c>
      <c r="E166" s="16">
        <v>0</v>
      </c>
      <c r="F166" s="16">
        <v>0</v>
      </c>
      <c r="G166" s="16">
        <v>0</v>
      </c>
      <c r="H166" s="16">
        <v>0</v>
      </c>
      <c r="I166" s="16">
        <v>0</v>
      </c>
      <c r="J166" s="16">
        <v>0</v>
      </c>
      <c r="K166" s="16">
        <v>0</v>
      </c>
      <c r="L166" s="16">
        <v>0</v>
      </c>
      <c r="M166" s="16">
        <v>0</v>
      </c>
      <c r="N166" s="16">
        <v>0</v>
      </c>
      <c r="O166" s="16">
        <v>0</v>
      </c>
      <c r="P166" s="16">
        <v>0</v>
      </c>
      <c r="Q166" s="16">
        <v>0</v>
      </c>
      <c r="R166" s="16">
        <v>0</v>
      </c>
      <c r="S166" s="16">
        <v>0</v>
      </c>
      <c r="T166" s="16">
        <v>0</v>
      </c>
    </row>
    <row r="167" spans="1:20" ht="15.75" customHeight="1">
      <c r="A167" s="15" t="s">
        <v>1458</v>
      </c>
      <c r="B167" s="16">
        <v>0</v>
      </c>
      <c r="C167" s="16">
        <v>49</v>
      </c>
      <c r="D167" s="16">
        <v>0</v>
      </c>
      <c r="E167" s="16">
        <v>0</v>
      </c>
      <c r="F167" s="16">
        <v>49</v>
      </c>
      <c r="G167" s="16">
        <v>0</v>
      </c>
      <c r="H167" s="16">
        <v>0</v>
      </c>
      <c r="I167" s="16">
        <v>0</v>
      </c>
      <c r="J167" s="16">
        <v>0</v>
      </c>
      <c r="K167" s="16">
        <v>0</v>
      </c>
      <c r="L167" s="16">
        <v>0</v>
      </c>
      <c r="M167" s="16">
        <v>0</v>
      </c>
      <c r="N167" s="16">
        <v>0</v>
      </c>
      <c r="O167" s="16">
        <v>0</v>
      </c>
      <c r="P167" s="16">
        <v>0</v>
      </c>
      <c r="Q167" s="16">
        <v>49</v>
      </c>
      <c r="R167" s="16">
        <v>49</v>
      </c>
      <c r="S167" s="16">
        <v>0</v>
      </c>
      <c r="T167" s="16">
        <v>0</v>
      </c>
    </row>
    <row r="168" spans="1:20" ht="15.75" customHeight="1">
      <c r="A168" s="15" t="s">
        <v>1474</v>
      </c>
      <c r="B168" s="16">
        <v>0</v>
      </c>
      <c r="C168" s="16">
        <v>0</v>
      </c>
      <c r="D168" s="16">
        <v>0</v>
      </c>
      <c r="E168" s="16">
        <v>0</v>
      </c>
      <c r="F168" s="16">
        <v>0</v>
      </c>
      <c r="G168" s="16">
        <v>0</v>
      </c>
      <c r="H168" s="16">
        <v>0</v>
      </c>
      <c r="I168" s="16">
        <v>0</v>
      </c>
      <c r="J168" s="16">
        <v>0</v>
      </c>
      <c r="K168" s="16">
        <v>0</v>
      </c>
      <c r="L168" s="16">
        <v>0</v>
      </c>
      <c r="M168" s="16">
        <v>0</v>
      </c>
      <c r="N168" s="16">
        <v>0</v>
      </c>
      <c r="O168" s="16">
        <v>0</v>
      </c>
      <c r="P168" s="16">
        <v>0</v>
      </c>
      <c r="Q168" s="16">
        <v>0</v>
      </c>
      <c r="R168" s="16">
        <v>0</v>
      </c>
      <c r="S168" s="16">
        <v>0</v>
      </c>
      <c r="T168" s="16">
        <v>0</v>
      </c>
    </row>
    <row r="169" spans="1:20" ht="15.75" customHeight="1">
      <c r="A169" s="15" t="s">
        <v>1811</v>
      </c>
      <c r="B169" s="16">
        <v>175</v>
      </c>
      <c r="C169" s="16">
        <v>-37</v>
      </c>
      <c r="D169" s="16">
        <v>0</v>
      </c>
      <c r="E169" s="16">
        <v>0</v>
      </c>
      <c r="F169" s="16">
        <v>0</v>
      </c>
      <c r="G169" s="16">
        <v>0</v>
      </c>
      <c r="H169" s="16">
        <v>0</v>
      </c>
      <c r="I169" s="16">
        <v>0</v>
      </c>
      <c r="J169" s="16">
        <v>0</v>
      </c>
      <c r="K169" s="16">
        <v>-37</v>
      </c>
      <c r="L169" s="16">
        <v>0</v>
      </c>
      <c r="M169" s="16">
        <v>0</v>
      </c>
      <c r="N169" s="16">
        <v>0</v>
      </c>
      <c r="O169" s="16">
        <v>0</v>
      </c>
      <c r="P169" s="16">
        <v>0</v>
      </c>
      <c r="Q169" s="16">
        <v>138</v>
      </c>
      <c r="R169" s="16">
        <v>138</v>
      </c>
      <c r="S169" s="16">
        <v>0</v>
      </c>
      <c r="T169" s="16">
        <v>0</v>
      </c>
    </row>
    <row r="170" spans="1:20" ht="15.75" customHeight="1">
      <c r="A170" s="15" t="s">
        <v>617</v>
      </c>
      <c r="B170" s="16">
        <v>0</v>
      </c>
      <c r="C170" s="16">
        <v>0</v>
      </c>
      <c r="D170" s="16">
        <v>0</v>
      </c>
      <c r="E170" s="16">
        <v>0</v>
      </c>
      <c r="F170" s="16">
        <v>0</v>
      </c>
      <c r="G170" s="16">
        <v>0</v>
      </c>
      <c r="H170" s="16">
        <v>0</v>
      </c>
      <c r="I170" s="16">
        <v>0</v>
      </c>
      <c r="J170" s="16">
        <v>0</v>
      </c>
      <c r="K170" s="16">
        <v>0</v>
      </c>
      <c r="L170" s="16">
        <v>0</v>
      </c>
      <c r="M170" s="16">
        <v>0</v>
      </c>
      <c r="N170" s="16">
        <v>0</v>
      </c>
      <c r="O170" s="16">
        <v>0</v>
      </c>
      <c r="P170" s="16">
        <v>0</v>
      </c>
      <c r="Q170" s="16">
        <v>0</v>
      </c>
      <c r="R170" s="16">
        <v>0</v>
      </c>
      <c r="S170" s="16">
        <v>0</v>
      </c>
      <c r="T170" s="16">
        <v>0</v>
      </c>
    </row>
    <row r="171" spans="1:20" ht="15.75" customHeight="1">
      <c r="A171" s="15" t="s">
        <v>1488</v>
      </c>
      <c r="B171" s="16">
        <v>0</v>
      </c>
      <c r="C171" s="16">
        <v>0</v>
      </c>
      <c r="D171" s="16">
        <v>0</v>
      </c>
      <c r="E171" s="16">
        <v>0</v>
      </c>
      <c r="F171" s="16">
        <v>0</v>
      </c>
      <c r="G171" s="16">
        <v>0</v>
      </c>
      <c r="H171" s="16">
        <v>0</v>
      </c>
      <c r="I171" s="16">
        <v>0</v>
      </c>
      <c r="J171" s="16">
        <v>0</v>
      </c>
      <c r="K171" s="16">
        <v>0</v>
      </c>
      <c r="L171" s="16">
        <v>0</v>
      </c>
      <c r="M171" s="16">
        <v>0</v>
      </c>
      <c r="N171" s="16">
        <v>0</v>
      </c>
      <c r="O171" s="16">
        <v>0</v>
      </c>
      <c r="P171" s="16">
        <v>0</v>
      </c>
      <c r="Q171" s="16">
        <v>0</v>
      </c>
      <c r="R171" s="16">
        <v>0</v>
      </c>
      <c r="S171" s="16">
        <v>0</v>
      </c>
      <c r="T171" s="16">
        <v>0</v>
      </c>
    </row>
    <row r="172" spans="1:20" ht="15.75" customHeight="1">
      <c r="A172" s="15" t="s">
        <v>1490</v>
      </c>
      <c r="B172" s="16">
        <v>0</v>
      </c>
      <c r="C172" s="16">
        <v>0</v>
      </c>
      <c r="D172" s="16">
        <v>0</v>
      </c>
      <c r="E172" s="16">
        <v>0</v>
      </c>
      <c r="F172" s="16">
        <v>0</v>
      </c>
      <c r="G172" s="16">
        <v>0</v>
      </c>
      <c r="H172" s="16">
        <v>0</v>
      </c>
      <c r="I172" s="16">
        <v>0</v>
      </c>
      <c r="J172" s="16">
        <v>0</v>
      </c>
      <c r="K172" s="16">
        <v>0</v>
      </c>
      <c r="L172" s="16">
        <v>0</v>
      </c>
      <c r="M172" s="16">
        <v>0</v>
      </c>
      <c r="N172" s="16">
        <v>0</v>
      </c>
      <c r="O172" s="16">
        <v>0</v>
      </c>
      <c r="P172" s="16">
        <v>0</v>
      </c>
      <c r="Q172" s="16">
        <v>0</v>
      </c>
      <c r="R172" s="16">
        <v>0</v>
      </c>
      <c r="S172" s="16">
        <v>0</v>
      </c>
      <c r="T172" s="16">
        <v>0</v>
      </c>
    </row>
    <row r="173" spans="1:20" ht="15.75" customHeight="1">
      <c r="A173" s="15" t="s">
        <v>1493</v>
      </c>
      <c r="B173" s="16">
        <v>0</v>
      </c>
      <c r="C173" s="16">
        <v>0</v>
      </c>
      <c r="D173" s="16">
        <v>0</v>
      </c>
      <c r="E173" s="16">
        <v>0</v>
      </c>
      <c r="F173" s="16">
        <v>0</v>
      </c>
      <c r="G173" s="16">
        <v>0</v>
      </c>
      <c r="H173" s="16">
        <v>0</v>
      </c>
      <c r="I173" s="16">
        <v>0</v>
      </c>
      <c r="J173" s="16">
        <v>0</v>
      </c>
      <c r="K173" s="16">
        <v>0</v>
      </c>
      <c r="L173" s="16">
        <v>0</v>
      </c>
      <c r="M173" s="16">
        <v>0</v>
      </c>
      <c r="N173" s="16">
        <v>0</v>
      </c>
      <c r="O173" s="16">
        <v>0</v>
      </c>
      <c r="P173" s="16">
        <v>0</v>
      </c>
      <c r="Q173" s="16">
        <v>0</v>
      </c>
      <c r="R173" s="16">
        <v>0</v>
      </c>
      <c r="S173" s="16">
        <v>0</v>
      </c>
      <c r="T173" s="16">
        <v>0</v>
      </c>
    </row>
    <row r="174" spans="1:20" ht="15.75" customHeight="1">
      <c r="A174" s="15" t="s">
        <v>1496</v>
      </c>
      <c r="B174" s="16">
        <v>0</v>
      </c>
      <c r="C174" s="16">
        <v>0</v>
      </c>
      <c r="D174" s="16">
        <v>0</v>
      </c>
      <c r="E174" s="16">
        <v>0</v>
      </c>
      <c r="F174" s="16">
        <v>0</v>
      </c>
      <c r="G174" s="16">
        <v>0</v>
      </c>
      <c r="H174" s="16">
        <v>0</v>
      </c>
      <c r="I174" s="16">
        <v>0</v>
      </c>
      <c r="J174" s="16">
        <v>0</v>
      </c>
      <c r="K174" s="16">
        <v>0</v>
      </c>
      <c r="L174" s="16">
        <v>0</v>
      </c>
      <c r="M174" s="16">
        <v>0</v>
      </c>
      <c r="N174" s="16">
        <v>0</v>
      </c>
      <c r="O174" s="16">
        <v>0</v>
      </c>
      <c r="P174" s="16">
        <v>0</v>
      </c>
      <c r="Q174" s="16">
        <v>0</v>
      </c>
      <c r="R174" s="16">
        <v>0</v>
      </c>
      <c r="S174" s="16">
        <v>0</v>
      </c>
      <c r="T174" s="16">
        <v>0</v>
      </c>
    </row>
    <row r="175" spans="1:20" ht="15.75" customHeight="1">
      <c r="A175" s="15" t="s">
        <v>1499</v>
      </c>
      <c r="B175" s="16">
        <v>0</v>
      </c>
      <c r="C175" s="16">
        <v>0</v>
      </c>
      <c r="D175" s="16">
        <v>0</v>
      </c>
      <c r="E175" s="16">
        <v>0</v>
      </c>
      <c r="F175" s="16">
        <v>0</v>
      </c>
      <c r="G175" s="16">
        <v>0</v>
      </c>
      <c r="H175" s="16">
        <v>0</v>
      </c>
      <c r="I175" s="16">
        <v>0</v>
      </c>
      <c r="J175" s="16">
        <v>0</v>
      </c>
      <c r="K175" s="16">
        <v>0</v>
      </c>
      <c r="L175" s="16">
        <v>0</v>
      </c>
      <c r="M175" s="16">
        <v>0</v>
      </c>
      <c r="N175" s="16">
        <v>0</v>
      </c>
      <c r="O175" s="16">
        <v>0</v>
      </c>
      <c r="P175" s="16">
        <v>0</v>
      </c>
      <c r="Q175" s="16">
        <v>0</v>
      </c>
      <c r="R175" s="16">
        <v>0</v>
      </c>
      <c r="S175" s="16">
        <v>0</v>
      </c>
      <c r="T175" s="16">
        <v>0</v>
      </c>
    </row>
    <row r="176" spans="1:20" ht="15.75" customHeight="1">
      <c r="A176" s="15" t="s">
        <v>1502</v>
      </c>
      <c r="B176" s="16">
        <v>0</v>
      </c>
      <c r="C176" s="16">
        <v>0</v>
      </c>
      <c r="D176" s="16">
        <v>0</v>
      </c>
      <c r="E176" s="16">
        <v>0</v>
      </c>
      <c r="F176" s="16">
        <v>0</v>
      </c>
      <c r="G176" s="16">
        <v>0</v>
      </c>
      <c r="H176" s="16">
        <v>0</v>
      </c>
      <c r="I176" s="16">
        <v>0</v>
      </c>
      <c r="J176" s="16">
        <v>0</v>
      </c>
      <c r="K176" s="16">
        <v>0</v>
      </c>
      <c r="L176" s="16">
        <v>0</v>
      </c>
      <c r="M176" s="16">
        <v>0</v>
      </c>
      <c r="N176" s="16">
        <v>0</v>
      </c>
      <c r="O176" s="16">
        <v>0</v>
      </c>
      <c r="P176" s="16">
        <v>0</v>
      </c>
      <c r="Q176" s="16">
        <v>0</v>
      </c>
      <c r="R176" s="16">
        <v>0</v>
      </c>
      <c r="S176" s="16">
        <v>0</v>
      </c>
      <c r="T176" s="16">
        <v>0</v>
      </c>
    </row>
    <row r="177" spans="1:20" ht="15.75" customHeight="1">
      <c r="A177" s="15" t="s">
        <v>1503</v>
      </c>
      <c r="B177" s="16">
        <v>0</v>
      </c>
      <c r="C177" s="16">
        <v>0</v>
      </c>
      <c r="D177" s="16">
        <v>0</v>
      </c>
      <c r="E177" s="16">
        <v>0</v>
      </c>
      <c r="F177" s="16">
        <v>0</v>
      </c>
      <c r="G177" s="16">
        <v>0</v>
      </c>
      <c r="H177" s="16">
        <v>0</v>
      </c>
      <c r="I177" s="16">
        <v>0</v>
      </c>
      <c r="J177" s="16">
        <v>0</v>
      </c>
      <c r="K177" s="16">
        <v>0</v>
      </c>
      <c r="L177" s="16">
        <v>0</v>
      </c>
      <c r="M177" s="16">
        <v>0</v>
      </c>
      <c r="N177" s="16">
        <v>0</v>
      </c>
      <c r="O177" s="16">
        <v>0</v>
      </c>
      <c r="P177" s="16">
        <v>0</v>
      </c>
      <c r="Q177" s="16">
        <v>0</v>
      </c>
      <c r="R177" s="16">
        <v>0</v>
      </c>
      <c r="S177" s="16">
        <v>0</v>
      </c>
      <c r="T177" s="16">
        <v>0</v>
      </c>
    </row>
    <row r="178" spans="1:20" ht="15.75" customHeight="1">
      <c r="A178" s="15" t="s">
        <v>1504</v>
      </c>
      <c r="B178" s="16">
        <v>0</v>
      </c>
      <c r="C178" s="16">
        <v>0</v>
      </c>
      <c r="D178" s="16">
        <v>0</v>
      </c>
      <c r="E178" s="16">
        <v>0</v>
      </c>
      <c r="F178" s="16">
        <v>0</v>
      </c>
      <c r="G178" s="16">
        <v>0</v>
      </c>
      <c r="H178" s="16">
        <v>0</v>
      </c>
      <c r="I178" s="16">
        <v>0</v>
      </c>
      <c r="J178" s="16">
        <v>0</v>
      </c>
      <c r="K178" s="16">
        <v>0</v>
      </c>
      <c r="L178" s="16">
        <v>0</v>
      </c>
      <c r="M178" s="16">
        <v>0</v>
      </c>
      <c r="N178" s="16">
        <v>0</v>
      </c>
      <c r="O178" s="16">
        <v>0</v>
      </c>
      <c r="P178" s="16">
        <v>0</v>
      </c>
      <c r="Q178" s="16">
        <v>0</v>
      </c>
      <c r="R178" s="16">
        <v>0</v>
      </c>
      <c r="S178" s="16">
        <v>0</v>
      </c>
      <c r="T178" s="16">
        <v>0</v>
      </c>
    </row>
    <row r="179" spans="1:20" ht="15.75" customHeight="1">
      <c r="A179" s="15" t="s">
        <v>1505</v>
      </c>
      <c r="B179" s="16">
        <v>0</v>
      </c>
      <c r="C179" s="16">
        <v>0</v>
      </c>
      <c r="D179" s="16">
        <v>0</v>
      </c>
      <c r="E179" s="16">
        <v>0</v>
      </c>
      <c r="F179" s="16">
        <v>0</v>
      </c>
      <c r="G179" s="16">
        <v>0</v>
      </c>
      <c r="H179" s="16">
        <v>0</v>
      </c>
      <c r="I179" s="16">
        <v>0</v>
      </c>
      <c r="J179" s="16">
        <v>0</v>
      </c>
      <c r="K179" s="16">
        <v>0</v>
      </c>
      <c r="L179" s="16">
        <v>0</v>
      </c>
      <c r="M179" s="16">
        <v>0</v>
      </c>
      <c r="N179" s="16">
        <v>0</v>
      </c>
      <c r="O179" s="16">
        <v>0</v>
      </c>
      <c r="P179" s="16">
        <v>0</v>
      </c>
      <c r="Q179" s="16">
        <v>0</v>
      </c>
      <c r="R179" s="16">
        <v>0</v>
      </c>
      <c r="S179" s="16">
        <v>0</v>
      </c>
      <c r="T179" s="16">
        <v>0</v>
      </c>
    </row>
    <row r="180" spans="1:20" ht="15.75" customHeight="1">
      <c r="A180" s="15" t="s">
        <v>1508</v>
      </c>
      <c r="B180" s="16">
        <v>1562</v>
      </c>
      <c r="C180" s="16">
        <v>2408</v>
      </c>
      <c r="D180" s="16">
        <v>0</v>
      </c>
      <c r="E180" s="16">
        <v>1285</v>
      </c>
      <c r="F180" s="16">
        <v>491</v>
      </c>
      <c r="G180" s="16">
        <v>0</v>
      </c>
      <c r="H180" s="16">
        <v>3047</v>
      </c>
      <c r="I180" s="16">
        <v>0</v>
      </c>
      <c r="J180" s="16">
        <v>0</v>
      </c>
      <c r="K180" s="16">
        <v>-2415</v>
      </c>
      <c r="L180" s="16">
        <v>0</v>
      </c>
      <c r="M180" s="16">
        <v>0</v>
      </c>
      <c r="N180" s="16">
        <v>0</v>
      </c>
      <c r="O180" s="16">
        <v>0</v>
      </c>
      <c r="P180" s="16">
        <v>0</v>
      </c>
      <c r="Q180" s="16">
        <v>3970</v>
      </c>
      <c r="R180" s="16">
        <v>3970</v>
      </c>
      <c r="S180" s="16">
        <v>0</v>
      </c>
      <c r="T180" s="16">
        <v>0</v>
      </c>
    </row>
    <row r="181" spans="1:20" ht="15.75" customHeight="1">
      <c r="A181" s="15" t="s">
        <v>1510</v>
      </c>
      <c r="B181" s="16">
        <v>1512</v>
      </c>
      <c r="C181" s="16">
        <v>2408</v>
      </c>
      <c r="D181" s="16">
        <v>0</v>
      </c>
      <c r="E181" s="16">
        <v>1285</v>
      </c>
      <c r="F181" s="16">
        <v>491</v>
      </c>
      <c r="G181" s="16">
        <v>0</v>
      </c>
      <c r="H181" s="16">
        <v>3047</v>
      </c>
      <c r="I181" s="16">
        <v>0</v>
      </c>
      <c r="J181" s="16">
        <v>0</v>
      </c>
      <c r="K181" s="16">
        <v>-2415</v>
      </c>
      <c r="L181" s="16">
        <v>0</v>
      </c>
      <c r="M181" s="16">
        <v>0</v>
      </c>
      <c r="N181" s="16">
        <v>0</v>
      </c>
      <c r="O181" s="16">
        <v>0</v>
      </c>
      <c r="P181" s="16">
        <v>0</v>
      </c>
      <c r="Q181" s="16">
        <v>3920</v>
      </c>
      <c r="R181" s="16">
        <v>3920</v>
      </c>
      <c r="S181" s="16">
        <v>0</v>
      </c>
      <c r="T181" s="16">
        <v>0</v>
      </c>
    </row>
    <row r="182" spans="1:20" ht="15.75" customHeight="1">
      <c r="A182" s="15" t="s">
        <v>1580</v>
      </c>
      <c r="B182" s="16">
        <v>50</v>
      </c>
      <c r="C182" s="16">
        <v>0</v>
      </c>
      <c r="D182" s="16">
        <v>0</v>
      </c>
      <c r="E182" s="16">
        <v>0</v>
      </c>
      <c r="F182" s="16">
        <v>0</v>
      </c>
      <c r="G182" s="16">
        <v>0</v>
      </c>
      <c r="H182" s="16">
        <v>0</v>
      </c>
      <c r="I182" s="16">
        <v>0</v>
      </c>
      <c r="J182" s="16">
        <v>0</v>
      </c>
      <c r="K182" s="16">
        <v>0</v>
      </c>
      <c r="L182" s="16">
        <v>0</v>
      </c>
      <c r="M182" s="16">
        <v>0</v>
      </c>
      <c r="N182" s="16">
        <v>0</v>
      </c>
      <c r="O182" s="16">
        <v>0</v>
      </c>
      <c r="P182" s="16">
        <v>0</v>
      </c>
      <c r="Q182" s="16">
        <v>50</v>
      </c>
      <c r="R182" s="16">
        <v>50</v>
      </c>
      <c r="S182" s="16">
        <v>0</v>
      </c>
      <c r="T182" s="16">
        <v>0</v>
      </c>
    </row>
    <row r="183" spans="1:20" ht="15.75" customHeight="1">
      <c r="A183" s="15" t="s">
        <v>1812</v>
      </c>
      <c r="B183" s="16">
        <v>0</v>
      </c>
      <c r="C183" s="16">
        <v>0</v>
      </c>
      <c r="D183" s="16">
        <v>0</v>
      </c>
      <c r="E183" s="16">
        <v>0</v>
      </c>
      <c r="F183" s="16">
        <v>0</v>
      </c>
      <c r="G183" s="16">
        <v>0</v>
      </c>
      <c r="H183" s="16">
        <v>0</v>
      </c>
      <c r="I183" s="16">
        <v>0</v>
      </c>
      <c r="J183" s="16">
        <v>0</v>
      </c>
      <c r="K183" s="16">
        <v>0</v>
      </c>
      <c r="L183" s="16">
        <v>0</v>
      </c>
      <c r="M183" s="16">
        <v>0</v>
      </c>
      <c r="N183" s="16">
        <v>0</v>
      </c>
      <c r="O183" s="16">
        <v>0</v>
      </c>
      <c r="P183" s="16">
        <v>0</v>
      </c>
      <c r="Q183" s="16">
        <v>0</v>
      </c>
      <c r="R183" s="16">
        <v>0</v>
      </c>
      <c r="S183" s="16">
        <v>0</v>
      </c>
      <c r="T183" s="16">
        <v>0</v>
      </c>
    </row>
    <row r="184" spans="1:20" ht="15.75" customHeight="1">
      <c r="A184" s="15" t="s">
        <v>1532</v>
      </c>
      <c r="B184" s="16">
        <v>4292</v>
      </c>
      <c r="C184" s="16">
        <v>11399</v>
      </c>
      <c r="D184" s="16">
        <v>0</v>
      </c>
      <c r="E184" s="16">
        <v>1793</v>
      </c>
      <c r="F184" s="16">
        <v>3752</v>
      </c>
      <c r="G184" s="16">
        <v>0</v>
      </c>
      <c r="H184" s="16">
        <v>3136</v>
      </c>
      <c r="I184" s="16">
        <v>0</v>
      </c>
      <c r="J184" s="16">
        <v>0</v>
      </c>
      <c r="K184" s="16">
        <v>2718</v>
      </c>
      <c r="L184" s="16">
        <v>0</v>
      </c>
      <c r="M184" s="16">
        <v>0</v>
      </c>
      <c r="N184" s="16">
        <v>0</v>
      </c>
      <c r="O184" s="16">
        <v>0</v>
      </c>
      <c r="P184" s="16">
        <v>0</v>
      </c>
      <c r="Q184" s="16">
        <v>15691</v>
      </c>
      <c r="R184" s="16">
        <v>15691</v>
      </c>
      <c r="S184" s="16">
        <v>0</v>
      </c>
      <c r="T184" s="16">
        <v>0</v>
      </c>
    </row>
    <row r="185" spans="1:20" ht="15.75" customHeight="1">
      <c r="A185" s="15" t="s">
        <v>1535</v>
      </c>
      <c r="B185" s="16">
        <v>1502</v>
      </c>
      <c r="C185" s="16">
        <v>8350</v>
      </c>
      <c r="D185" s="16">
        <v>0</v>
      </c>
      <c r="E185" s="16">
        <v>1793</v>
      </c>
      <c r="F185" s="16">
        <v>3752</v>
      </c>
      <c r="G185" s="16">
        <v>0</v>
      </c>
      <c r="H185" s="16">
        <v>1235</v>
      </c>
      <c r="I185" s="16">
        <v>0</v>
      </c>
      <c r="J185" s="16">
        <v>0</v>
      </c>
      <c r="K185" s="16">
        <v>1570</v>
      </c>
      <c r="L185" s="16">
        <v>0</v>
      </c>
      <c r="M185" s="16">
        <v>0</v>
      </c>
      <c r="N185" s="16">
        <v>0</v>
      </c>
      <c r="O185" s="16">
        <v>0</v>
      </c>
      <c r="P185" s="16">
        <v>0</v>
      </c>
      <c r="Q185" s="16">
        <v>9852</v>
      </c>
      <c r="R185" s="16">
        <v>9852</v>
      </c>
      <c r="S185" s="16">
        <v>0</v>
      </c>
      <c r="T185" s="16">
        <v>0</v>
      </c>
    </row>
    <row r="186" spans="1:20" ht="15.75" customHeight="1">
      <c r="A186" s="15" t="s">
        <v>1565</v>
      </c>
      <c r="B186" s="16">
        <v>2790</v>
      </c>
      <c r="C186" s="16">
        <v>3049</v>
      </c>
      <c r="D186" s="16">
        <v>0</v>
      </c>
      <c r="E186" s="16">
        <v>0</v>
      </c>
      <c r="F186" s="16">
        <v>0</v>
      </c>
      <c r="G186" s="16">
        <v>0</v>
      </c>
      <c r="H186" s="16">
        <v>1901</v>
      </c>
      <c r="I186" s="16">
        <v>0</v>
      </c>
      <c r="J186" s="16">
        <v>0</v>
      </c>
      <c r="K186" s="16">
        <v>1148</v>
      </c>
      <c r="L186" s="16">
        <v>0</v>
      </c>
      <c r="M186" s="16">
        <v>0</v>
      </c>
      <c r="N186" s="16">
        <v>0</v>
      </c>
      <c r="O186" s="16">
        <v>0</v>
      </c>
      <c r="P186" s="16">
        <v>0</v>
      </c>
      <c r="Q186" s="16">
        <v>5839</v>
      </c>
      <c r="R186" s="16">
        <v>5839</v>
      </c>
      <c r="S186" s="16">
        <v>0</v>
      </c>
      <c r="T186" s="16">
        <v>0</v>
      </c>
    </row>
    <row r="187" spans="1:20" ht="15.75" customHeight="1">
      <c r="A187" s="15" t="s">
        <v>1575</v>
      </c>
      <c r="B187" s="16">
        <v>0</v>
      </c>
      <c r="C187" s="16">
        <v>0</v>
      </c>
      <c r="D187" s="16">
        <v>0</v>
      </c>
      <c r="E187" s="16">
        <v>0</v>
      </c>
      <c r="F187" s="16">
        <v>0</v>
      </c>
      <c r="G187" s="16">
        <v>0</v>
      </c>
      <c r="H187" s="16">
        <v>0</v>
      </c>
      <c r="I187" s="16">
        <v>0</v>
      </c>
      <c r="J187" s="16">
        <v>0</v>
      </c>
      <c r="K187" s="16">
        <v>0</v>
      </c>
      <c r="L187" s="16">
        <v>0</v>
      </c>
      <c r="M187" s="16">
        <v>0</v>
      </c>
      <c r="N187" s="16">
        <v>0</v>
      </c>
      <c r="O187" s="16">
        <v>0</v>
      </c>
      <c r="P187" s="16">
        <v>0</v>
      </c>
      <c r="Q187" s="16">
        <v>0</v>
      </c>
      <c r="R187" s="16">
        <v>0</v>
      </c>
      <c r="S187" s="16">
        <v>0</v>
      </c>
      <c r="T187" s="16">
        <v>0</v>
      </c>
    </row>
    <row r="188" spans="1:20" ht="15.75" customHeight="1">
      <c r="A188" s="15" t="s">
        <v>1585</v>
      </c>
      <c r="B188" s="16">
        <v>104</v>
      </c>
      <c r="C188" s="16">
        <v>880</v>
      </c>
      <c r="D188" s="16">
        <v>0</v>
      </c>
      <c r="E188" s="16">
        <v>85</v>
      </c>
      <c r="F188" s="16">
        <v>436</v>
      </c>
      <c r="G188" s="16">
        <v>0</v>
      </c>
      <c r="H188" s="16">
        <v>52</v>
      </c>
      <c r="I188" s="16">
        <v>0</v>
      </c>
      <c r="J188" s="16">
        <v>0</v>
      </c>
      <c r="K188" s="16">
        <v>307</v>
      </c>
      <c r="L188" s="16">
        <v>0</v>
      </c>
      <c r="M188" s="16">
        <v>0</v>
      </c>
      <c r="N188" s="16">
        <v>0</v>
      </c>
      <c r="O188" s="16">
        <v>0</v>
      </c>
      <c r="P188" s="16">
        <v>0</v>
      </c>
      <c r="Q188" s="16">
        <v>984</v>
      </c>
      <c r="R188" s="16">
        <v>899</v>
      </c>
      <c r="S188" s="16">
        <v>85</v>
      </c>
      <c r="T188" s="16">
        <v>85</v>
      </c>
    </row>
    <row r="189" spans="1:20" ht="15.75" customHeight="1">
      <c r="A189" s="15" t="s">
        <v>1587</v>
      </c>
      <c r="B189" s="16">
        <v>11</v>
      </c>
      <c r="C189" s="16">
        <v>221</v>
      </c>
      <c r="D189" s="16">
        <v>0</v>
      </c>
      <c r="E189" s="16">
        <v>85</v>
      </c>
      <c r="F189" s="16">
        <v>136</v>
      </c>
      <c r="G189" s="16">
        <v>0</v>
      </c>
      <c r="H189" s="16">
        <v>0</v>
      </c>
      <c r="I189" s="16">
        <v>0</v>
      </c>
      <c r="J189" s="16">
        <v>0</v>
      </c>
      <c r="K189" s="16">
        <v>0</v>
      </c>
      <c r="L189" s="16">
        <v>0</v>
      </c>
      <c r="M189" s="16">
        <v>0</v>
      </c>
      <c r="N189" s="16">
        <v>0</v>
      </c>
      <c r="O189" s="16">
        <v>0</v>
      </c>
      <c r="P189" s="16">
        <v>0</v>
      </c>
      <c r="Q189" s="16">
        <v>232</v>
      </c>
      <c r="R189" s="16">
        <v>147</v>
      </c>
      <c r="S189" s="16">
        <v>85</v>
      </c>
      <c r="T189" s="16">
        <v>85</v>
      </c>
    </row>
    <row r="190" spans="1:20" ht="15.75" customHeight="1">
      <c r="A190" s="15" t="s">
        <v>1536</v>
      </c>
      <c r="B190" s="16">
        <v>0</v>
      </c>
      <c r="C190" s="16">
        <v>0</v>
      </c>
      <c r="D190" s="16">
        <v>0</v>
      </c>
      <c r="E190" s="16">
        <v>0</v>
      </c>
      <c r="F190" s="16">
        <v>0</v>
      </c>
      <c r="G190" s="16">
        <v>0</v>
      </c>
      <c r="H190" s="16">
        <v>0</v>
      </c>
      <c r="I190" s="16">
        <v>0</v>
      </c>
      <c r="J190" s="16">
        <v>0</v>
      </c>
      <c r="K190" s="16">
        <v>0</v>
      </c>
      <c r="L190" s="16">
        <v>0</v>
      </c>
      <c r="M190" s="16">
        <v>0</v>
      </c>
      <c r="N190" s="16">
        <v>0</v>
      </c>
      <c r="O190" s="16">
        <v>0</v>
      </c>
      <c r="P190" s="16">
        <v>0</v>
      </c>
      <c r="Q190" s="16">
        <v>0</v>
      </c>
      <c r="R190" s="16">
        <v>0</v>
      </c>
      <c r="S190" s="16">
        <v>0</v>
      </c>
      <c r="T190" s="16">
        <v>0</v>
      </c>
    </row>
    <row r="191" spans="1:20" ht="15.75" customHeight="1">
      <c r="A191" s="15" t="s">
        <v>1574</v>
      </c>
      <c r="B191" s="16">
        <v>0</v>
      </c>
      <c r="C191" s="16">
        <v>0</v>
      </c>
      <c r="D191" s="16">
        <v>0</v>
      </c>
      <c r="E191" s="16">
        <v>0</v>
      </c>
      <c r="F191" s="16">
        <v>0</v>
      </c>
      <c r="G191" s="16">
        <v>0</v>
      </c>
      <c r="H191" s="16">
        <v>0</v>
      </c>
      <c r="I191" s="16">
        <v>0</v>
      </c>
      <c r="J191" s="16">
        <v>0</v>
      </c>
      <c r="K191" s="16">
        <v>0</v>
      </c>
      <c r="L191" s="16">
        <v>0</v>
      </c>
      <c r="M191" s="16">
        <v>0</v>
      </c>
      <c r="N191" s="16">
        <v>0</v>
      </c>
      <c r="O191" s="16">
        <v>0</v>
      </c>
      <c r="P191" s="16">
        <v>0</v>
      </c>
      <c r="Q191" s="16">
        <v>0</v>
      </c>
      <c r="R191" s="16">
        <v>0</v>
      </c>
      <c r="S191" s="16">
        <v>0</v>
      </c>
      <c r="T191" s="16">
        <v>0</v>
      </c>
    </row>
    <row r="192" spans="1:20" ht="15.75" customHeight="1">
      <c r="A192" s="15" t="s">
        <v>1586</v>
      </c>
      <c r="B192" s="16">
        <v>0</v>
      </c>
      <c r="C192" s="16">
        <v>300</v>
      </c>
      <c r="D192" s="16">
        <v>0</v>
      </c>
      <c r="E192" s="16">
        <v>0</v>
      </c>
      <c r="F192" s="16">
        <v>300</v>
      </c>
      <c r="G192" s="16">
        <v>0</v>
      </c>
      <c r="H192" s="16">
        <v>0</v>
      </c>
      <c r="I192" s="16">
        <v>0</v>
      </c>
      <c r="J192" s="16">
        <v>0</v>
      </c>
      <c r="K192" s="16">
        <v>0</v>
      </c>
      <c r="L192" s="16">
        <v>0</v>
      </c>
      <c r="M192" s="16">
        <v>0</v>
      </c>
      <c r="N192" s="16">
        <v>0</v>
      </c>
      <c r="O192" s="16">
        <v>0</v>
      </c>
      <c r="P192" s="16">
        <v>0</v>
      </c>
      <c r="Q192" s="16">
        <v>300</v>
      </c>
      <c r="R192" s="16">
        <v>300</v>
      </c>
      <c r="S192" s="16">
        <v>0</v>
      </c>
      <c r="T192" s="16">
        <v>0</v>
      </c>
    </row>
    <row r="193" spans="1:20" ht="15.75" customHeight="1">
      <c r="A193" s="15" t="s">
        <v>1600</v>
      </c>
      <c r="B193" s="16">
        <v>93</v>
      </c>
      <c r="C193" s="16">
        <v>359</v>
      </c>
      <c r="D193" s="16">
        <v>0</v>
      </c>
      <c r="E193" s="16">
        <v>0</v>
      </c>
      <c r="F193" s="16">
        <v>0</v>
      </c>
      <c r="G193" s="16">
        <v>0</v>
      </c>
      <c r="H193" s="16">
        <v>52</v>
      </c>
      <c r="I193" s="16">
        <v>0</v>
      </c>
      <c r="J193" s="16">
        <v>0</v>
      </c>
      <c r="K193" s="16">
        <v>307</v>
      </c>
      <c r="L193" s="16">
        <v>0</v>
      </c>
      <c r="M193" s="16">
        <v>0</v>
      </c>
      <c r="N193" s="16">
        <v>0</v>
      </c>
      <c r="O193" s="16">
        <v>0</v>
      </c>
      <c r="P193" s="16">
        <v>0</v>
      </c>
      <c r="Q193" s="16">
        <v>452</v>
      </c>
      <c r="R193" s="16">
        <v>452</v>
      </c>
      <c r="S193" s="16">
        <v>0</v>
      </c>
      <c r="T193" s="16">
        <v>0</v>
      </c>
    </row>
    <row r="194" spans="1:20" ht="15.75" customHeight="1">
      <c r="A194" s="15" t="s">
        <v>1631</v>
      </c>
      <c r="B194" s="16">
        <v>2313</v>
      </c>
      <c r="C194" s="16">
        <v>1365</v>
      </c>
      <c r="D194" s="16">
        <v>0</v>
      </c>
      <c r="E194" s="16">
        <v>0</v>
      </c>
      <c r="F194" s="16">
        <v>1490</v>
      </c>
      <c r="G194" s="16">
        <v>312</v>
      </c>
      <c r="H194" s="16">
        <v>235</v>
      </c>
      <c r="I194" s="16">
        <v>0</v>
      </c>
      <c r="J194" s="16">
        <v>0</v>
      </c>
      <c r="K194" s="16">
        <v>-672</v>
      </c>
      <c r="L194" s="16">
        <v>0</v>
      </c>
      <c r="M194" s="16">
        <v>0</v>
      </c>
      <c r="N194" s="16">
        <v>0</v>
      </c>
      <c r="O194" s="16">
        <v>0</v>
      </c>
      <c r="P194" s="16">
        <v>0</v>
      </c>
      <c r="Q194" s="16">
        <v>3678</v>
      </c>
      <c r="R194" s="16">
        <v>3678</v>
      </c>
      <c r="S194" s="16">
        <v>0</v>
      </c>
      <c r="T194" s="16">
        <v>0</v>
      </c>
    </row>
    <row r="195" spans="1:20" ht="15.75" customHeight="1">
      <c r="A195" s="15" t="s">
        <v>1633</v>
      </c>
      <c r="B195" s="16">
        <v>793</v>
      </c>
      <c r="C195" s="16">
        <v>305</v>
      </c>
      <c r="D195" s="16">
        <v>0</v>
      </c>
      <c r="E195" s="16">
        <v>0</v>
      </c>
      <c r="F195" s="16">
        <v>70</v>
      </c>
      <c r="G195" s="16">
        <v>0</v>
      </c>
      <c r="H195" s="16">
        <v>235</v>
      </c>
      <c r="I195" s="16">
        <v>0</v>
      </c>
      <c r="J195" s="16">
        <v>0</v>
      </c>
      <c r="K195" s="16">
        <v>0</v>
      </c>
      <c r="L195" s="16">
        <v>0</v>
      </c>
      <c r="M195" s="16">
        <v>0</v>
      </c>
      <c r="N195" s="16">
        <v>0</v>
      </c>
      <c r="O195" s="16">
        <v>0</v>
      </c>
      <c r="P195" s="16">
        <v>0</v>
      </c>
      <c r="Q195" s="16">
        <v>1098</v>
      </c>
      <c r="R195" s="16">
        <v>1098</v>
      </c>
      <c r="S195" s="16">
        <v>0</v>
      </c>
      <c r="T195" s="16">
        <v>0</v>
      </c>
    </row>
    <row r="196" spans="1:20" ht="15.75" customHeight="1">
      <c r="A196" s="15" t="s">
        <v>1660</v>
      </c>
      <c r="B196" s="16">
        <v>116</v>
      </c>
      <c r="C196" s="16">
        <v>0</v>
      </c>
      <c r="D196" s="16">
        <v>0</v>
      </c>
      <c r="E196" s="16">
        <v>0</v>
      </c>
      <c r="F196" s="16">
        <v>0</v>
      </c>
      <c r="G196" s="16">
        <v>0</v>
      </c>
      <c r="H196" s="16">
        <v>0</v>
      </c>
      <c r="I196" s="16">
        <v>0</v>
      </c>
      <c r="J196" s="16">
        <v>0</v>
      </c>
      <c r="K196" s="16">
        <v>0</v>
      </c>
      <c r="L196" s="16">
        <v>0</v>
      </c>
      <c r="M196" s="16">
        <v>0</v>
      </c>
      <c r="N196" s="16">
        <v>0</v>
      </c>
      <c r="O196" s="16">
        <v>0</v>
      </c>
      <c r="P196" s="16">
        <v>0</v>
      </c>
      <c r="Q196" s="16">
        <v>116</v>
      </c>
      <c r="R196" s="16">
        <v>116</v>
      </c>
      <c r="S196" s="16">
        <v>0</v>
      </c>
      <c r="T196" s="16">
        <v>0</v>
      </c>
    </row>
    <row r="197" spans="1:20" ht="15.75" customHeight="1">
      <c r="A197" s="15" t="s">
        <v>1610</v>
      </c>
      <c r="B197" s="16">
        <v>0</v>
      </c>
      <c r="C197" s="16">
        <v>0</v>
      </c>
      <c r="D197" s="16">
        <v>0</v>
      </c>
      <c r="E197" s="16">
        <v>0</v>
      </c>
      <c r="F197" s="16">
        <v>0</v>
      </c>
      <c r="G197" s="16">
        <v>0</v>
      </c>
      <c r="H197" s="16">
        <v>0</v>
      </c>
      <c r="I197" s="16">
        <v>0</v>
      </c>
      <c r="J197" s="16">
        <v>0</v>
      </c>
      <c r="K197" s="16">
        <v>0</v>
      </c>
      <c r="L197" s="16">
        <v>0</v>
      </c>
      <c r="M197" s="16">
        <v>0</v>
      </c>
      <c r="N197" s="16">
        <v>0</v>
      </c>
      <c r="O197" s="16">
        <v>0</v>
      </c>
      <c r="P197" s="16">
        <v>0</v>
      </c>
      <c r="Q197" s="16">
        <v>0</v>
      </c>
      <c r="R197" s="16">
        <v>0</v>
      </c>
      <c r="S197" s="16">
        <v>0</v>
      </c>
      <c r="T197" s="16">
        <v>0</v>
      </c>
    </row>
    <row r="198" spans="1:20" ht="15.75" customHeight="1">
      <c r="A198" s="15" t="s">
        <v>1625</v>
      </c>
      <c r="B198" s="16">
        <v>0</v>
      </c>
      <c r="C198" s="16">
        <v>0</v>
      </c>
      <c r="D198" s="16">
        <v>0</v>
      </c>
      <c r="E198" s="16">
        <v>0</v>
      </c>
      <c r="F198" s="16">
        <v>0</v>
      </c>
      <c r="G198" s="16">
        <v>0</v>
      </c>
      <c r="H198" s="16">
        <v>0</v>
      </c>
      <c r="I198" s="16">
        <v>0</v>
      </c>
      <c r="J198" s="16">
        <v>0</v>
      </c>
      <c r="K198" s="16">
        <v>0</v>
      </c>
      <c r="L198" s="16">
        <v>0</v>
      </c>
      <c r="M198" s="16">
        <v>0</v>
      </c>
      <c r="N198" s="16">
        <v>0</v>
      </c>
      <c r="O198" s="16">
        <v>0</v>
      </c>
      <c r="P198" s="16">
        <v>0</v>
      </c>
      <c r="Q198" s="16">
        <v>0</v>
      </c>
      <c r="R198" s="16">
        <v>0</v>
      </c>
      <c r="S198" s="16">
        <v>0</v>
      </c>
      <c r="T198" s="16">
        <v>0</v>
      </c>
    </row>
    <row r="199" spans="1:20" ht="15.75" customHeight="1">
      <c r="A199" s="15" t="s">
        <v>1642</v>
      </c>
      <c r="B199" s="16">
        <v>0</v>
      </c>
      <c r="C199" s="16">
        <v>0</v>
      </c>
      <c r="D199" s="16">
        <v>0</v>
      </c>
      <c r="E199" s="16">
        <v>0</v>
      </c>
      <c r="F199" s="16">
        <v>0</v>
      </c>
      <c r="G199" s="16">
        <v>0</v>
      </c>
      <c r="H199" s="16">
        <v>0</v>
      </c>
      <c r="I199" s="16">
        <v>0</v>
      </c>
      <c r="J199" s="16">
        <v>0</v>
      </c>
      <c r="K199" s="16">
        <v>0</v>
      </c>
      <c r="L199" s="16">
        <v>0</v>
      </c>
      <c r="M199" s="16">
        <v>0</v>
      </c>
      <c r="N199" s="16">
        <v>0</v>
      </c>
      <c r="O199" s="16">
        <v>0</v>
      </c>
      <c r="P199" s="16">
        <v>0</v>
      </c>
      <c r="Q199" s="16">
        <v>0</v>
      </c>
      <c r="R199" s="16">
        <v>0</v>
      </c>
      <c r="S199" s="16">
        <v>0</v>
      </c>
      <c r="T199" s="16">
        <v>0</v>
      </c>
    </row>
    <row r="200" spans="1:20" ht="15.75" customHeight="1">
      <c r="A200" s="15" t="s">
        <v>1608</v>
      </c>
      <c r="B200" s="16">
        <v>0</v>
      </c>
      <c r="C200" s="16">
        <v>865</v>
      </c>
      <c r="D200" s="16">
        <v>0</v>
      </c>
      <c r="E200" s="16">
        <v>0</v>
      </c>
      <c r="F200" s="16">
        <v>865</v>
      </c>
      <c r="G200" s="16">
        <v>0</v>
      </c>
      <c r="H200" s="16">
        <v>0</v>
      </c>
      <c r="I200" s="16">
        <v>0</v>
      </c>
      <c r="J200" s="16">
        <v>0</v>
      </c>
      <c r="K200" s="16">
        <v>0</v>
      </c>
      <c r="L200" s="16">
        <v>0</v>
      </c>
      <c r="M200" s="16">
        <v>0</v>
      </c>
      <c r="N200" s="16">
        <v>0</v>
      </c>
      <c r="O200" s="16">
        <v>0</v>
      </c>
      <c r="P200" s="16">
        <v>0</v>
      </c>
      <c r="Q200" s="16">
        <v>865</v>
      </c>
      <c r="R200" s="16">
        <v>865</v>
      </c>
      <c r="S200" s="16">
        <v>0</v>
      </c>
      <c r="T200" s="16">
        <v>0</v>
      </c>
    </row>
    <row r="201" spans="1:20" ht="15.75" customHeight="1">
      <c r="A201" s="15" t="s">
        <v>1617</v>
      </c>
      <c r="B201" s="16">
        <v>925</v>
      </c>
      <c r="C201" s="16">
        <v>-78</v>
      </c>
      <c r="D201" s="16">
        <v>0</v>
      </c>
      <c r="E201" s="16">
        <v>0</v>
      </c>
      <c r="F201" s="16">
        <v>135</v>
      </c>
      <c r="G201" s="16">
        <v>312</v>
      </c>
      <c r="H201" s="16">
        <v>0</v>
      </c>
      <c r="I201" s="16">
        <v>0</v>
      </c>
      <c r="J201" s="16">
        <v>0</v>
      </c>
      <c r="K201" s="16">
        <v>-525</v>
      </c>
      <c r="L201" s="16">
        <v>0</v>
      </c>
      <c r="M201" s="16">
        <v>0</v>
      </c>
      <c r="N201" s="16">
        <v>0</v>
      </c>
      <c r="O201" s="16">
        <v>0</v>
      </c>
      <c r="P201" s="16">
        <v>0</v>
      </c>
      <c r="Q201" s="16">
        <v>847</v>
      </c>
      <c r="R201" s="16">
        <v>847</v>
      </c>
      <c r="S201" s="16">
        <v>0</v>
      </c>
      <c r="T201" s="16">
        <v>0</v>
      </c>
    </row>
    <row r="202" spans="1:20" ht="15.75" customHeight="1">
      <c r="A202" s="15" t="s">
        <v>1632</v>
      </c>
      <c r="B202" s="16">
        <v>479</v>
      </c>
      <c r="C202" s="16">
        <v>273</v>
      </c>
      <c r="D202" s="16">
        <v>0</v>
      </c>
      <c r="E202" s="16">
        <v>0</v>
      </c>
      <c r="F202" s="16">
        <v>420</v>
      </c>
      <c r="G202" s="16">
        <v>0</v>
      </c>
      <c r="H202" s="16">
        <v>0</v>
      </c>
      <c r="I202" s="16">
        <v>0</v>
      </c>
      <c r="J202" s="16">
        <v>0</v>
      </c>
      <c r="K202" s="16">
        <v>-147</v>
      </c>
      <c r="L202" s="16">
        <v>0</v>
      </c>
      <c r="M202" s="16">
        <v>0</v>
      </c>
      <c r="N202" s="16">
        <v>0</v>
      </c>
      <c r="O202" s="16">
        <v>0</v>
      </c>
      <c r="P202" s="16">
        <v>0</v>
      </c>
      <c r="Q202" s="16">
        <v>752</v>
      </c>
      <c r="R202" s="16">
        <v>752</v>
      </c>
      <c r="S202" s="16">
        <v>0</v>
      </c>
      <c r="T202" s="16">
        <v>0</v>
      </c>
    </row>
    <row r="203" spans="1:20" ht="15.75" customHeight="1">
      <c r="A203" s="15" t="s">
        <v>1813</v>
      </c>
      <c r="B203" s="16">
        <v>0</v>
      </c>
      <c r="C203" s="16">
        <v>0</v>
      </c>
      <c r="D203" s="16">
        <v>0</v>
      </c>
      <c r="E203" s="16">
        <v>0</v>
      </c>
      <c r="F203" s="16">
        <v>0</v>
      </c>
      <c r="G203" s="16">
        <v>0</v>
      </c>
      <c r="H203" s="16">
        <v>0</v>
      </c>
      <c r="I203" s="16">
        <v>0</v>
      </c>
      <c r="J203" s="16">
        <v>0</v>
      </c>
      <c r="K203" s="16">
        <v>0</v>
      </c>
      <c r="L203" s="16">
        <v>0</v>
      </c>
      <c r="M203" s="16">
        <v>0</v>
      </c>
      <c r="N203" s="16">
        <v>0</v>
      </c>
      <c r="O203" s="16">
        <v>0</v>
      </c>
      <c r="P203" s="16">
        <v>0</v>
      </c>
      <c r="Q203" s="16">
        <v>0</v>
      </c>
      <c r="R203" s="16">
        <v>0</v>
      </c>
      <c r="S203" s="16">
        <v>0</v>
      </c>
      <c r="T203" s="16">
        <v>0</v>
      </c>
    </row>
    <row r="204" spans="1:20" ht="15.75" customHeight="1">
      <c r="A204" s="15" t="s">
        <v>1635</v>
      </c>
      <c r="B204" s="16">
        <v>3</v>
      </c>
      <c r="C204" s="16">
        <v>72</v>
      </c>
      <c r="D204" s="16">
        <v>0</v>
      </c>
      <c r="E204" s="16">
        <v>0</v>
      </c>
      <c r="F204" s="16">
        <v>72</v>
      </c>
      <c r="G204" s="16">
        <v>0</v>
      </c>
      <c r="H204" s="16">
        <v>0</v>
      </c>
      <c r="I204" s="16">
        <v>0</v>
      </c>
      <c r="J204" s="16">
        <v>0</v>
      </c>
      <c r="K204" s="16">
        <v>0</v>
      </c>
      <c r="L204" s="16">
        <v>0</v>
      </c>
      <c r="M204" s="16">
        <v>0</v>
      </c>
      <c r="N204" s="16">
        <v>0</v>
      </c>
      <c r="O204" s="16">
        <v>0</v>
      </c>
      <c r="P204" s="16">
        <v>0</v>
      </c>
      <c r="Q204" s="16">
        <v>75</v>
      </c>
      <c r="R204" s="16">
        <v>75</v>
      </c>
      <c r="S204" s="16">
        <v>0</v>
      </c>
      <c r="T204" s="16">
        <v>0</v>
      </c>
    </row>
    <row r="205" spans="1:20" ht="15.75" customHeight="1">
      <c r="A205" s="15" t="s">
        <v>1814</v>
      </c>
      <c r="B205" s="16">
        <v>0</v>
      </c>
      <c r="C205" s="16">
        <v>0</v>
      </c>
      <c r="D205" s="16">
        <v>0</v>
      </c>
      <c r="E205" s="16">
        <v>0</v>
      </c>
      <c r="F205" s="16">
        <v>0</v>
      </c>
      <c r="G205" s="16">
        <v>0</v>
      </c>
      <c r="H205" s="16">
        <v>0</v>
      </c>
      <c r="I205" s="16">
        <v>0</v>
      </c>
      <c r="J205" s="16">
        <v>0</v>
      </c>
      <c r="K205" s="16">
        <v>0</v>
      </c>
      <c r="L205" s="16">
        <v>0</v>
      </c>
      <c r="M205" s="16">
        <v>0</v>
      </c>
      <c r="N205" s="16">
        <v>0</v>
      </c>
      <c r="O205" s="16">
        <v>0</v>
      </c>
      <c r="P205" s="16">
        <v>0</v>
      </c>
      <c r="Q205" s="16">
        <v>0</v>
      </c>
      <c r="R205" s="16">
        <v>0</v>
      </c>
      <c r="S205" s="16">
        <v>0</v>
      </c>
      <c r="T205" s="16">
        <v>0</v>
      </c>
    </row>
    <row r="206" spans="1:20" ht="15.75" customHeight="1">
      <c r="A206" s="15" t="s">
        <v>1637</v>
      </c>
      <c r="B206" s="16">
        <v>3</v>
      </c>
      <c r="C206" s="16">
        <v>72</v>
      </c>
      <c r="D206" s="16">
        <v>0</v>
      </c>
      <c r="E206" s="16">
        <v>0</v>
      </c>
      <c r="F206" s="16">
        <v>72</v>
      </c>
      <c r="G206" s="16">
        <v>0</v>
      </c>
      <c r="H206" s="16">
        <v>0</v>
      </c>
      <c r="I206" s="16">
        <v>0</v>
      </c>
      <c r="J206" s="16">
        <v>0</v>
      </c>
      <c r="K206" s="16">
        <v>0</v>
      </c>
      <c r="L206" s="16">
        <v>0</v>
      </c>
      <c r="M206" s="16">
        <v>0</v>
      </c>
      <c r="N206" s="16">
        <v>0</v>
      </c>
      <c r="O206" s="16">
        <v>0</v>
      </c>
      <c r="P206" s="16">
        <v>0</v>
      </c>
      <c r="Q206" s="16">
        <v>75</v>
      </c>
      <c r="R206" s="16">
        <v>75</v>
      </c>
      <c r="S206" s="16">
        <v>0</v>
      </c>
      <c r="T206" s="16">
        <v>0</v>
      </c>
    </row>
    <row r="207" spans="1:20" ht="15.75" customHeight="1">
      <c r="A207" s="15" t="s">
        <v>1640</v>
      </c>
      <c r="B207" s="16">
        <v>6535</v>
      </c>
      <c r="C207" s="16">
        <v>-1029</v>
      </c>
      <c r="D207" s="16">
        <v>0</v>
      </c>
      <c r="E207" s="16">
        <v>0</v>
      </c>
      <c r="F207" s="16">
        <v>0</v>
      </c>
      <c r="G207" s="16">
        <v>0</v>
      </c>
      <c r="H207" s="16">
        <v>0</v>
      </c>
      <c r="I207" s="16">
        <v>0</v>
      </c>
      <c r="J207" s="16">
        <v>0</v>
      </c>
      <c r="K207" s="16">
        <v>-1029</v>
      </c>
      <c r="L207" s="16">
        <v>0</v>
      </c>
      <c r="M207" s="16">
        <v>0</v>
      </c>
      <c r="N207" s="16">
        <v>0</v>
      </c>
      <c r="O207" s="16">
        <v>0</v>
      </c>
      <c r="P207" s="16">
        <v>0</v>
      </c>
      <c r="Q207" s="16">
        <v>5506</v>
      </c>
      <c r="R207" s="16">
        <v>5506</v>
      </c>
      <c r="S207" s="16">
        <v>0</v>
      </c>
      <c r="T207" s="16">
        <v>0</v>
      </c>
    </row>
    <row r="208" spans="1:20" ht="15.75" customHeight="1">
      <c r="A208" s="15" t="s">
        <v>1643</v>
      </c>
      <c r="B208" s="16">
        <v>6535</v>
      </c>
      <c r="C208" s="16">
        <v>-1029</v>
      </c>
      <c r="D208" s="16">
        <v>0</v>
      </c>
      <c r="E208" s="16">
        <v>0</v>
      </c>
      <c r="F208" s="16">
        <v>0</v>
      </c>
      <c r="G208" s="16">
        <v>0</v>
      </c>
      <c r="H208" s="16">
        <v>0</v>
      </c>
      <c r="I208" s="16">
        <v>0</v>
      </c>
      <c r="J208" s="16">
        <v>0</v>
      </c>
      <c r="K208" s="16">
        <v>-1029</v>
      </c>
      <c r="L208" s="16">
        <v>0</v>
      </c>
      <c r="M208" s="16">
        <v>0</v>
      </c>
      <c r="N208" s="16">
        <v>0</v>
      </c>
      <c r="O208" s="16">
        <v>0</v>
      </c>
      <c r="P208" s="16">
        <v>0</v>
      </c>
      <c r="Q208" s="16">
        <v>5506</v>
      </c>
      <c r="R208" s="16">
        <v>5506</v>
      </c>
      <c r="S208" s="16">
        <v>0</v>
      </c>
      <c r="T208" s="16">
        <v>0</v>
      </c>
    </row>
    <row r="209" spans="1:20" ht="15.75" customHeight="1">
      <c r="A209" s="15" t="s">
        <v>1655</v>
      </c>
      <c r="B209" s="16">
        <v>0</v>
      </c>
      <c r="C209" s="16">
        <v>0</v>
      </c>
      <c r="D209" s="16">
        <v>0</v>
      </c>
      <c r="E209" s="16">
        <v>0</v>
      </c>
      <c r="F209" s="16">
        <v>0</v>
      </c>
      <c r="G209" s="16">
        <v>0</v>
      </c>
      <c r="H209" s="16">
        <v>0</v>
      </c>
      <c r="I209" s="16">
        <v>0</v>
      </c>
      <c r="J209" s="16">
        <v>0</v>
      </c>
      <c r="K209" s="16">
        <v>0</v>
      </c>
      <c r="L209" s="16">
        <v>0</v>
      </c>
      <c r="M209" s="16">
        <v>0</v>
      </c>
      <c r="N209" s="16">
        <v>0</v>
      </c>
      <c r="O209" s="16">
        <v>0</v>
      </c>
      <c r="P209" s="16">
        <v>0</v>
      </c>
      <c r="Q209" s="16">
        <v>0</v>
      </c>
      <c r="R209" s="16">
        <v>0</v>
      </c>
      <c r="S209" s="16">
        <v>0</v>
      </c>
      <c r="T209" s="16">
        <v>0</v>
      </c>
    </row>
    <row r="210" spans="1:20" ht="15.75" customHeight="1">
      <c r="A210" s="15" t="s">
        <v>1657</v>
      </c>
      <c r="B210" s="16">
        <v>0</v>
      </c>
      <c r="C210" s="16">
        <v>0</v>
      </c>
      <c r="D210" s="16">
        <v>0</v>
      </c>
      <c r="E210" s="16">
        <v>0</v>
      </c>
      <c r="F210" s="16">
        <v>0</v>
      </c>
      <c r="G210" s="16">
        <v>0</v>
      </c>
      <c r="H210" s="16">
        <v>0</v>
      </c>
      <c r="I210" s="16">
        <v>0</v>
      </c>
      <c r="J210" s="16">
        <v>0</v>
      </c>
      <c r="K210" s="16">
        <v>0</v>
      </c>
      <c r="L210" s="16">
        <v>0</v>
      </c>
      <c r="M210" s="16">
        <v>0</v>
      </c>
      <c r="N210" s="16">
        <v>0</v>
      </c>
      <c r="O210" s="16">
        <v>0</v>
      </c>
      <c r="P210" s="16">
        <v>0</v>
      </c>
      <c r="Q210" s="16">
        <v>0</v>
      </c>
      <c r="R210" s="16">
        <v>0</v>
      </c>
      <c r="S210" s="16">
        <v>0</v>
      </c>
      <c r="T210" s="16">
        <v>0</v>
      </c>
    </row>
    <row r="211" spans="1:20">
      <c r="A211" s="15"/>
      <c r="B211" s="42"/>
      <c r="C211" s="42"/>
      <c r="D211" s="42"/>
      <c r="E211" s="42"/>
      <c r="F211" s="42"/>
      <c r="G211" s="42"/>
      <c r="H211" s="42"/>
      <c r="I211" s="42"/>
      <c r="J211" s="42"/>
      <c r="K211" s="42"/>
      <c r="L211" s="42"/>
      <c r="M211" s="42"/>
      <c r="N211" s="42"/>
      <c r="O211" s="42"/>
      <c r="P211" s="42"/>
      <c r="Q211" s="42"/>
      <c r="R211" s="42"/>
      <c r="S211" s="42"/>
      <c r="T211" s="42"/>
    </row>
    <row r="212" spans="1:20">
      <c r="A212" s="14" t="s">
        <v>1815</v>
      </c>
      <c r="B212" s="16">
        <v>221963</v>
      </c>
      <c r="C212" s="16">
        <v>141078</v>
      </c>
      <c r="D212" s="16">
        <v>1798</v>
      </c>
      <c r="E212" s="16">
        <v>47173</v>
      </c>
      <c r="F212" s="16">
        <v>42065</v>
      </c>
      <c r="G212" s="16">
        <v>2159</v>
      </c>
      <c r="H212" s="16">
        <v>38038</v>
      </c>
      <c r="I212" s="16">
        <v>6636</v>
      </c>
      <c r="J212" s="16">
        <v>0</v>
      </c>
      <c r="K212" s="16">
        <v>0</v>
      </c>
      <c r="L212" s="16">
        <v>-4279</v>
      </c>
      <c r="M212" s="16">
        <v>7488</v>
      </c>
      <c r="N212" s="16">
        <v>0</v>
      </c>
      <c r="O212" s="16">
        <v>0</v>
      </c>
      <c r="P212" s="16">
        <v>0</v>
      </c>
      <c r="Q212" s="16">
        <v>363041</v>
      </c>
      <c r="R212" s="16">
        <v>359713</v>
      </c>
      <c r="S212" s="16">
        <v>3328</v>
      </c>
      <c r="T212" s="16">
        <v>3328</v>
      </c>
    </row>
  </sheetData>
  <mergeCells count="10">
    <mergeCell ref="A1:T1"/>
    <mergeCell ref="A2:T2"/>
    <mergeCell ref="A3:T3"/>
    <mergeCell ref="A4:A5"/>
    <mergeCell ref="B4:B5"/>
    <mergeCell ref="C4:P4"/>
    <mergeCell ref="Q4:Q5"/>
    <mergeCell ref="R4:R5"/>
    <mergeCell ref="S4:S5"/>
    <mergeCell ref="T4:T5"/>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26</vt:i4>
      </vt:variant>
    </vt:vector>
  </HeadingPairs>
  <TitlesOfParts>
    <vt:vector size="26" baseType="lpstr">
      <vt:lpstr>目录</vt:lpstr>
      <vt:lpstr>表1一般公共预算收入决算总表</vt:lpstr>
      <vt:lpstr>表2一般公共预算收入决算表</vt:lpstr>
      <vt:lpstr>表3一般公共预算支出决算总表</vt:lpstr>
      <vt:lpstr>表4一般公共预算支出决算表</vt:lpstr>
      <vt:lpstr>表5一般公共预算(基本)支出决算表</vt:lpstr>
      <vt:lpstr>表6一般公共预算支出经济分类表</vt:lpstr>
      <vt:lpstr>表7一般公共预算税收返还和转移支付决算表</vt:lpstr>
      <vt:lpstr>表8一般公共预算支出预算变动及结余、结转情况表</vt:lpstr>
      <vt:lpstr>表9地方一般政府债务余额情况表</vt:lpstr>
      <vt:lpstr>表10政府性基金预算收入决算表</vt:lpstr>
      <vt:lpstr>表11政府性基金预算支出决算表</vt:lpstr>
      <vt:lpstr>表12政府性基金预算收支及结余情况表</vt:lpstr>
      <vt:lpstr>表13政府性基金预算转移性收支决算表</vt:lpstr>
      <vt:lpstr>表14地方专项政府债务余额情况表</vt:lpstr>
      <vt:lpstr>表15国有资本经营预算收入决算表</vt:lpstr>
      <vt:lpstr>表16国有资本经营预算支出决算表</vt:lpstr>
      <vt:lpstr>表17国有资本经营预算转移性收支决算表</vt:lpstr>
      <vt:lpstr>表18社会保险基金预算收入决算表</vt:lpstr>
      <vt:lpstr>表19社会保险基金预算支出情况表</vt:lpstr>
      <vt:lpstr>表20社会保险基金预算收支情况表</vt:lpstr>
      <vt:lpstr>表21地方政府债务限额及余额决算情况表</vt:lpstr>
      <vt:lpstr>表22地方政府债务发行、还本付息情况表</vt:lpstr>
      <vt:lpstr>表23地方政府债券资金使用情况表</vt:lpstr>
      <vt:lpstr>表24专项转移支付分地区表</vt:lpstr>
      <vt:lpstr>表25专项转移支付分项目支出表</vt:lpstr>
    </vt:vector>
  </TitlesOfParts>
  <Company>FreeSkyCD.Cn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Skyfree</dc:creator>
  <cp:lastModifiedBy>Skyfree</cp:lastModifiedBy>
  <dcterms:created xsi:type="dcterms:W3CDTF">2021-08-18T03:14:27Z</dcterms:created>
  <dcterms:modified xsi:type="dcterms:W3CDTF">2021-09-23T02:44:22Z</dcterms:modified>
</cp:coreProperties>
</file>